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jslavojcb-my.sharepoint.com/personal/hajkova_tjslavojcb_cz/Documents/2023/CESTOVNÉ/"/>
    </mc:Choice>
  </mc:AlternateContent>
  <xr:revisionPtr revIDLastSave="579" documentId="8_{48812313-916D-47D7-BD15-7C2A4C44C52D}" xr6:coauthVersionLast="47" xr6:coauthVersionMax="47" xr10:uidLastSave="{1F524ED8-307C-4F60-BF1C-A9D6941E9CCD}"/>
  <bookViews>
    <workbookView xWindow="-120" yWindow="-120" windowWidth="20730" windowHeight="11160" xr2:uid="{77430D24-96E9-4CED-976A-793FAE0F1FB2}"/>
  </bookViews>
  <sheets>
    <sheet name="cestovné hotovost" sheetId="2" r:id="rId1"/>
    <sheet name="cestovné BÚ" sheetId="3" r:id="rId2"/>
    <sheet name="Sazby 21 22 23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3" l="1"/>
  <c r="L18" i="3" s="1"/>
  <c r="L15" i="2"/>
  <c r="L18" i="2" s="1"/>
  <c r="K39" i="2" s="1"/>
  <c r="M39" i="2" s="1"/>
  <c r="K42" i="2" l="1"/>
  <c r="M42" i="2" s="1"/>
  <c r="K45" i="2"/>
  <c r="M45" i="2" s="1"/>
  <c r="K36" i="3"/>
  <c r="M36" i="3" s="1"/>
  <c r="K30" i="3"/>
  <c r="M30" i="3" s="1"/>
  <c r="K24" i="3"/>
  <c r="M24" i="3" s="1"/>
  <c r="K39" i="3"/>
  <c r="M39" i="3" s="1"/>
  <c r="K33" i="3"/>
  <c r="M33" i="3" s="1"/>
  <c r="K27" i="3"/>
  <c r="M27" i="3" s="1"/>
  <c r="K24" i="2"/>
  <c r="M24" i="2" s="1"/>
  <c r="K30" i="2"/>
  <c r="M30" i="2" s="1"/>
  <c r="K36" i="2"/>
  <c r="M36" i="2" s="1"/>
  <c r="K27" i="2"/>
  <c r="M27" i="2" s="1"/>
  <c r="K33" i="2"/>
  <c r="M33" i="2" s="1"/>
  <c r="M47" i="2" l="1"/>
  <c r="M48" i="2" s="1"/>
  <c r="M41" i="3"/>
  <c r="M42" i="3" s="1"/>
  <c r="M45" i="3" l="1"/>
  <c r="M51" i="2"/>
</calcChain>
</file>

<file path=xl/sharedStrings.xml><?xml version="1.0" encoding="utf-8"?>
<sst xmlns="http://schemas.openxmlformats.org/spreadsheetml/2006/main" count="246" uniqueCount="87">
  <si>
    <t>Cestovní náhrady</t>
  </si>
  <si>
    <t>benzin 95</t>
  </si>
  <si>
    <t>benzin 98</t>
  </si>
  <si>
    <t>nafta</t>
  </si>
  <si>
    <t>sazba náhrady</t>
  </si>
  <si>
    <t>od 19/10/21</t>
  </si>
  <si>
    <t>-</t>
  </si>
  <si>
    <t>TJ Slavoj Český Brod z.s.</t>
  </si>
  <si>
    <t>Komenského 516</t>
  </si>
  <si>
    <t>282 01 Český Brod</t>
  </si>
  <si>
    <t>PSČ :</t>
  </si>
  <si>
    <t>IČO :</t>
  </si>
  <si>
    <t xml:space="preserve"> </t>
  </si>
  <si>
    <t>DIČ :</t>
  </si>
  <si>
    <t>CZ00663191</t>
  </si>
  <si>
    <t>telefon :</t>
  </si>
  <si>
    <t>Účel cesty :</t>
  </si>
  <si>
    <t>Místo jednání :</t>
  </si>
  <si>
    <t>Spolucestující :</t>
  </si>
  <si>
    <t>Použitý dopravní prostředek</t>
  </si>
  <si>
    <t>VL</t>
  </si>
  <si>
    <t>BUS</t>
  </si>
  <si>
    <t>LET</t>
  </si>
  <si>
    <t>JIN</t>
  </si>
  <si>
    <t xml:space="preserve">Druh vozidla : </t>
  </si>
  <si>
    <t>Číslo smlouvy zákonného pojištění</t>
  </si>
  <si>
    <t>Číslo smlouvy havarijního pojištění</t>
  </si>
  <si>
    <t>SPZ :</t>
  </si>
  <si>
    <t>Spotřeby dle technického průkazu</t>
  </si>
  <si>
    <t>Průměrná spotřeba na 1km</t>
  </si>
  <si>
    <t>A</t>
  </si>
  <si>
    <t>Pohonné hmoty :</t>
  </si>
  <si>
    <t>Cena dle vyhlášky za 1 l</t>
  </si>
  <si>
    <t>B</t>
  </si>
  <si>
    <t>Základní náhrada 1km</t>
  </si>
  <si>
    <t>C</t>
  </si>
  <si>
    <t>Majitel :</t>
  </si>
  <si>
    <t>Vypočtená sazba za 1 km</t>
  </si>
  <si>
    <t>Sazba dle směrnice TJ Slavoj Český Brod z.s.</t>
  </si>
  <si>
    <t xml:space="preserve">Výpočet náhrady za </t>
  </si>
  <si>
    <t>Datum</t>
  </si>
  <si>
    <t>Místo</t>
  </si>
  <si>
    <t>Vzdálenost</t>
  </si>
  <si>
    <t>Sazba del</t>
  </si>
  <si>
    <t>Náhrada dle</t>
  </si>
  <si>
    <t>použití vlastního vozidla</t>
  </si>
  <si>
    <t>v km</t>
  </si>
  <si>
    <t>vyhlášky</t>
  </si>
  <si>
    <t>Počátek pracovní cesty</t>
  </si>
  <si>
    <t>x</t>
  </si>
  <si>
    <t>Příjezd do místa konání</t>
  </si>
  <si>
    <t>Odjezd z místa konání</t>
  </si>
  <si>
    <t>Ukončení pracovní cesty</t>
  </si>
  <si>
    <t>Celkem náhrada za použití vlastního vozidla dle vyhlášky</t>
  </si>
  <si>
    <t>Celkem vyúčtování jízdného dle ekonomické směrnice  TJ Slavoj Český Brod z.s.</t>
  </si>
  <si>
    <t>Celkem vyúčtování úhrady noclehů dle ekonomické směrnice  TJ Slavoj Český Brod z.s.</t>
  </si>
  <si>
    <t>Celkem vyúčtování stravného dle ekonomické směrnice  TJ Slavoj Český Brod z.s.</t>
  </si>
  <si>
    <t>Celkem k vyplacení vyúčtování pracovní cesty</t>
  </si>
  <si>
    <t>(podpis)</t>
  </si>
  <si>
    <t xml:space="preserve">1) Průměrná spotřeba se vypočte jako aritmetický průměr všech spotřeb pohonných hmot na 100 km uvedených v technickém </t>
  </si>
  <si>
    <t xml:space="preserve">    průkaze (kopii příslušných informací z "velkého" technického průkazu je nutno přiložit).</t>
  </si>
  <si>
    <t>4) Vypočte se podle vzorce A x B + C.</t>
  </si>
  <si>
    <t xml:space="preserve">Formulář pro výplatu příspěvku na cestovné </t>
  </si>
  <si>
    <t>pro vyplácení HOTOVĚ</t>
  </si>
  <si>
    <t xml:space="preserve">2) Od 1.1.2022 platí výše průměrné ceny za 1 litr pohonné hmoty pro </t>
  </si>
  <si>
    <t>Benzin 95 oktanů</t>
  </si>
  <si>
    <t>Benzin 98 oktanů</t>
  </si>
  <si>
    <t>Nafta motorová</t>
  </si>
  <si>
    <t>40,50 Kč/l</t>
  </si>
  <si>
    <t>36,10 Kč/l</t>
  </si>
  <si>
    <t>rodné č. :</t>
  </si>
  <si>
    <t>jméno :</t>
  </si>
  <si>
    <t>ulice :</t>
  </si>
  <si>
    <t>město:</t>
  </si>
  <si>
    <t>pro vyplácení BANK. PŘEVODEM</t>
  </si>
  <si>
    <t>Vypočtená částka mi bude vyplpacena na BÚ :</t>
  </si>
  <si>
    <t>Pracovní cestu schválil (jméno, podpis)</t>
  </si>
  <si>
    <t>Prohlašuji, že všechny údaje uvedené v tomto vyúčtování jsou pravdivé.</t>
  </si>
  <si>
    <t>Souhlasím se sazbou za použití vl. Vozidla dle směrnic TJ Slavoj Český Bros z. s..</t>
  </si>
  <si>
    <t>Vyúčtování potvrdil (jméno, podpis)</t>
  </si>
  <si>
    <r>
      <t>3) Od 1.1.2022 platí základní náhrada za používání silničních motorových vozidel</t>
    </r>
    <r>
      <rPr>
        <b/>
        <i/>
        <sz val="7"/>
        <rFont val="Tahoma"/>
        <family val="2"/>
        <charset val="238"/>
      </rPr>
      <t xml:space="preserve"> </t>
    </r>
    <r>
      <rPr>
        <b/>
        <i/>
        <sz val="9"/>
        <color rgb="FFFF0000"/>
        <rFont val="Tahoma"/>
        <family val="2"/>
        <charset val="238"/>
      </rPr>
      <t>4,70 Kč na 1 km</t>
    </r>
    <r>
      <rPr>
        <i/>
        <sz val="9"/>
        <rFont val="Tahoma"/>
        <family val="2"/>
        <charset val="238"/>
      </rPr>
      <t>.</t>
    </r>
  </si>
  <si>
    <t>37,10 Kč/l</t>
  </si>
  <si>
    <t>bod 2 viz. níže - cena pohonných hmot</t>
  </si>
  <si>
    <t>41,20 Kč/l</t>
  </si>
  <si>
    <t>45,20 Kč/l</t>
  </si>
  <si>
    <t>44,10 Kč/l</t>
  </si>
  <si>
    <r>
      <t>3) Od 1.1.2022 platí základní náhrada za používání silničních motorových vozidel</t>
    </r>
    <r>
      <rPr>
        <b/>
        <i/>
        <sz val="9"/>
        <rFont val="Tahoma"/>
        <family val="2"/>
        <charset val="238"/>
      </rPr>
      <t xml:space="preserve"> </t>
    </r>
    <r>
      <rPr>
        <b/>
        <i/>
        <sz val="9"/>
        <color rgb="FFFF0000"/>
        <rFont val="Tahoma"/>
        <family val="2"/>
        <charset val="238"/>
      </rPr>
      <t>5,20 Kč na 1 km.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</si>
</sst>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\ &quot;Kč&quot;"/>
    <numFmt numFmtId="165" formatCode="0.0000"/>
    <numFmt numFmtId="166" formatCode="d/m/yy;@"/>
    <numFmt numFmtId="167" formatCode="#,##0\ &quot;Kč&quot;"/>
  </numFmts>
  <fonts count="31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</font>
    <font>
      <i/>
      <sz val="7"/>
      <name val="Tahoma"/>
      <family val="2"/>
      <charset val="238"/>
    </font>
    <font>
      <b/>
      <sz val="20"/>
      <name val="Tahoma"/>
      <family val="2"/>
      <charset val="238"/>
    </font>
    <font>
      <sz val="10"/>
      <color rgb="FFFF000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b/>
      <sz val="10"/>
      <color rgb="FFFF0000"/>
      <name val="Tahoma"/>
      <family val="2"/>
      <charset val="238"/>
    </font>
    <font>
      <sz val="6"/>
      <name val="Tahoma"/>
      <family val="2"/>
      <charset val="238"/>
    </font>
    <font>
      <sz val="8"/>
      <name val="Tahoma"/>
      <family val="2"/>
      <charset val="238"/>
    </font>
    <font>
      <b/>
      <sz val="6"/>
      <name val="Tahoma"/>
      <family val="2"/>
      <charset val="238"/>
    </font>
    <font>
      <sz val="7"/>
      <name val="Tahoma"/>
      <family val="2"/>
      <charset val="238"/>
    </font>
    <font>
      <b/>
      <sz val="7"/>
      <color rgb="FFFF0000"/>
      <name val="Tahoma"/>
      <family val="2"/>
      <charset val="238"/>
    </font>
    <font>
      <sz val="7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b/>
      <i/>
      <sz val="7"/>
      <name val="Tahoma"/>
      <family val="2"/>
      <charset val="238"/>
    </font>
    <font>
      <b/>
      <sz val="12"/>
      <name val="Tahoma"/>
      <family val="2"/>
      <charset val="238"/>
    </font>
    <font>
      <b/>
      <i/>
      <sz val="9"/>
      <color rgb="FFFF0000"/>
      <name val="Tahoma"/>
      <family val="2"/>
      <charset val="238"/>
    </font>
    <font>
      <i/>
      <sz val="10"/>
      <color rgb="FFFF0000"/>
      <name val="Tahoma"/>
      <family val="2"/>
      <charset val="238"/>
    </font>
    <font>
      <i/>
      <sz val="9"/>
      <color rgb="FFFF0000"/>
      <name val="Tahoma"/>
      <family val="2"/>
      <charset val="238"/>
    </font>
    <font>
      <i/>
      <sz val="9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ahoma"/>
      <family val="2"/>
      <charset val="238"/>
    </font>
    <font>
      <sz val="11"/>
      <color rgb="FF00B050"/>
      <name val="Calibri"/>
      <family val="2"/>
      <charset val="238"/>
      <scheme val="minor"/>
    </font>
    <font>
      <b/>
      <i/>
      <sz val="9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43" fontId="27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5" fillId="0" borderId="2" xfId="1" applyFont="1" applyBorder="1"/>
    <xf numFmtId="0" fontId="6" fillId="0" borderId="3" xfId="1" applyFont="1" applyBorder="1"/>
    <xf numFmtId="0" fontId="6" fillId="0" borderId="0" xfId="0" applyFont="1"/>
    <xf numFmtId="0" fontId="6" fillId="0" borderId="4" xfId="0" applyFont="1" applyBorder="1"/>
    <xf numFmtId="0" fontId="6" fillId="0" borderId="5" xfId="0" applyFont="1" applyBorder="1"/>
    <xf numFmtId="0" fontId="7" fillId="2" borderId="5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5" fillId="0" borderId="7" xfId="1" applyFont="1" applyBorder="1"/>
    <xf numFmtId="0" fontId="7" fillId="2" borderId="6" xfId="0" applyFont="1" applyFill="1" applyBorder="1" applyAlignment="1">
      <alignment horizontal="right"/>
    </xf>
    <xf numFmtId="0" fontId="5" fillId="2" borderId="5" xfId="0" applyFont="1" applyFill="1" applyBorder="1"/>
    <xf numFmtId="0" fontId="5" fillId="0" borderId="8" xfId="1" applyFont="1" applyBorder="1"/>
    <xf numFmtId="0" fontId="6" fillId="0" borderId="9" xfId="1" applyFont="1" applyBorder="1"/>
    <xf numFmtId="0" fontId="6" fillId="0" borderId="10" xfId="0" applyFont="1" applyBorder="1"/>
    <xf numFmtId="3" fontId="7" fillId="2" borderId="5" xfId="0" applyNumberFormat="1" applyFont="1" applyFill="1" applyBorder="1"/>
    <xf numFmtId="0" fontId="6" fillId="0" borderId="3" xfId="0" applyFont="1" applyBorder="1"/>
    <xf numFmtId="0" fontId="6" fillId="0" borderId="8" xfId="0" applyFont="1" applyBorder="1"/>
    <xf numFmtId="0" fontId="6" fillId="0" borderId="9" xfId="0" applyFont="1" applyBorder="1"/>
    <xf numFmtId="0" fontId="7" fillId="2" borderId="9" xfId="0" applyFont="1" applyFill="1" applyBorder="1"/>
    <xf numFmtId="0" fontId="6" fillId="2" borderId="9" xfId="0" applyFont="1" applyFill="1" applyBorder="1"/>
    <xf numFmtId="0" fontId="6" fillId="2" borderId="3" xfId="0" applyFont="1" applyFill="1" applyBorder="1"/>
    <xf numFmtId="0" fontId="6" fillId="2" borderId="10" xfId="0" applyFont="1" applyFill="1" applyBorder="1"/>
    <xf numFmtId="0" fontId="6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0" fontId="6" fillId="0" borderId="11" xfId="0" applyFont="1" applyBorder="1"/>
    <xf numFmtId="0" fontId="12" fillId="2" borderId="5" xfId="0" applyFont="1" applyFill="1" applyBorder="1"/>
    <xf numFmtId="0" fontId="6" fillId="2" borderId="8" xfId="0" applyFont="1" applyFill="1" applyBorder="1"/>
    <xf numFmtId="0" fontId="5" fillId="2" borderId="9" xfId="0" applyFont="1" applyFill="1" applyBorder="1"/>
    <xf numFmtId="2" fontId="5" fillId="2" borderId="1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/>
    <xf numFmtId="166" fontId="5" fillId="2" borderId="1" xfId="0" applyNumberFormat="1" applyFont="1" applyFill="1" applyBorder="1" applyAlignment="1">
      <alignment horizontal="center"/>
    </xf>
    <xf numFmtId="166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10" xfId="0" applyFont="1" applyBorder="1" applyAlignment="1">
      <alignment horizontal="center"/>
    </xf>
    <xf numFmtId="166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11" fillId="0" borderId="0" xfId="0" applyNumberFormat="1" applyFont="1"/>
    <xf numFmtId="0" fontId="14" fillId="0" borderId="3" xfId="0" applyFont="1" applyBorder="1"/>
    <xf numFmtId="0" fontId="14" fillId="0" borderId="11" xfId="0" applyFont="1" applyBorder="1"/>
    <xf numFmtId="0" fontId="15" fillId="0" borderId="3" xfId="0" applyFont="1" applyBorder="1"/>
    <xf numFmtId="0" fontId="15" fillId="0" borderId="11" xfId="0" applyFont="1" applyBorder="1"/>
    <xf numFmtId="0" fontId="14" fillId="0" borderId="0" xfId="0" applyFont="1"/>
    <xf numFmtId="0" fontId="14" fillId="0" borderId="16" xfId="0" applyFont="1" applyBorder="1"/>
    <xf numFmtId="0" fontId="15" fillId="0" borderId="0" xfId="0" applyFont="1"/>
    <xf numFmtId="0" fontId="15" fillId="0" borderId="16" xfId="0" applyFont="1" applyBorder="1"/>
    <xf numFmtId="0" fontId="16" fillId="0" borderId="7" xfId="0" applyFont="1" applyBorder="1"/>
    <xf numFmtId="0" fontId="16" fillId="0" borderId="0" xfId="0" applyFont="1"/>
    <xf numFmtId="0" fontId="6" fillId="0" borderId="16" xfId="0" applyFont="1" applyBorder="1"/>
    <xf numFmtId="14" fontId="5" fillId="0" borderId="9" xfId="0" quotePrefix="1" applyNumberFormat="1" applyFont="1" applyBorder="1" applyAlignment="1">
      <alignment horizontal="center"/>
    </xf>
    <xf numFmtId="14" fontId="5" fillId="0" borderId="10" xfId="0" applyNumberFormat="1" applyFont="1" applyBorder="1" applyAlignment="1">
      <alignment horizontal="center"/>
    </xf>
    <xf numFmtId="14" fontId="5" fillId="0" borderId="9" xfId="0" applyNumberFormat="1" applyFont="1" applyBorder="1" applyAlignment="1">
      <alignment horizontal="center"/>
    </xf>
    <xf numFmtId="0" fontId="6" fillId="0" borderId="17" xfId="0" applyFont="1" applyBorder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2" xfId="0" applyFont="1" applyBorder="1" applyAlignment="1">
      <alignment vertical="center"/>
    </xf>
    <xf numFmtId="0" fontId="6" fillId="4" borderId="5" xfId="0" applyFont="1" applyFill="1" applyBorder="1"/>
    <xf numFmtId="0" fontId="6" fillId="4" borderId="9" xfId="0" applyFont="1" applyFill="1" applyBorder="1"/>
    <xf numFmtId="0" fontId="6" fillId="4" borderId="3" xfId="0" applyFont="1" applyFill="1" applyBorder="1"/>
    <xf numFmtId="0" fontId="6" fillId="4" borderId="11" xfId="0" applyFont="1" applyFill="1" applyBorder="1"/>
    <xf numFmtId="0" fontId="5" fillId="4" borderId="9" xfId="0" applyFont="1" applyFill="1" applyBorder="1"/>
    <xf numFmtId="0" fontId="6" fillId="4" borderId="10" xfId="0" applyFont="1" applyFill="1" applyBorder="1"/>
    <xf numFmtId="0" fontId="17" fillId="0" borderId="3" xfId="0" applyFont="1" applyBorder="1"/>
    <xf numFmtId="0" fontId="17" fillId="0" borderId="2" xfId="0" applyFont="1" applyBorder="1"/>
    <xf numFmtId="0" fontId="17" fillId="0" borderId="7" xfId="0" applyFont="1" applyBorder="1"/>
    <xf numFmtId="0" fontId="23" fillId="0" borderId="0" xfId="0" applyFont="1"/>
    <xf numFmtId="0" fontId="24" fillId="0" borderId="0" xfId="0" applyFont="1"/>
    <xf numFmtId="2" fontId="25" fillId="0" borderId="0" xfId="0" applyNumberFormat="1" applyFont="1"/>
    <xf numFmtId="0" fontId="6" fillId="0" borderId="0" xfId="1" applyFont="1"/>
    <xf numFmtId="0" fontId="5" fillId="0" borderId="0" xfId="0" applyFont="1" applyAlignment="1">
      <alignment horizontal="left"/>
    </xf>
    <xf numFmtId="0" fontId="5" fillId="0" borderId="0" xfId="1" applyFont="1"/>
    <xf numFmtId="0" fontId="22" fillId="4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left"/>
    </xf>
    <xf numFmtId="43" fontId="6" fillId="4" borderId="5" xfId="2" applyFont="1" applyFill="1" applyBorder="1"/>
    <xf numFmtId="0" fontId="13" fillId="0" borderId="5" xfId="0" applyFont="1" applyBorder="1" applyAlignment="1">
      <alignment horizontal="center"/>
    </xf>
    <xf numFmtId="0" fontId="28" fillId="4" borderId="0" xfId="0" applyFont="1" applyFill="1"/>
    <xf numFmtId="166" fontId="5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left"/>
    </xf>
    <xf numFmtId="0" fontId="5" fillId="5" borderId="0" xfId="0" applyFont="1" applyFill="1" applyAlignment="1">
      <alignment horizontal="center"/>
    </xf>
    <xf numFmtId="166" fontId="5" fillId="5" borderId="5" xfId="0" applyNumberFormat="1" applyFont="1" applyFill="1" applyBorder="1" applyAlignment="1">
      <alignment horizontal="center"/>
    </xf>
    <xf numFmtId="0" fontId="5" fillId="5" borderId="5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center"/>
    </xf>
    <xf numFmtId="164" fontId="6" fillId="5" borderId="5" xfId="0" applyNumberFormat="1" applyFont="1" applyFill="1" applyBorder="1" applyAlignment="1">
      <alignment horizontal="center"/>
    </xf>
    <xf numFmtId="164" fontId="5" fillId="5" borderId="4" xfId="0" applyNumberFormat="1" applyFont="1" applyFill="1" applyBorder="1" applyAlignment="1">
      <alignment horizontal="center"/>
    </xf>
    <xf numFmtId="164" fontId="5" fillId="5" borderId="6" xfId="0" applyNumberFormat="1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right"/>
    </xf>
    <xf numFmtId="0" fontId="6" fillId="6" borderId="4" xfId="0" applyFont="1" applyFill="1" applyBorder="1" applyAlignment="1">
      <alignment horizontal="left"/>
    </xf>
    <xf numFmtId="0" fontId="29" fillId="0" borderId="0" xfId="0" applyFont="1"/>
    <xf numFmtId="164" fontId="2" fillId="0" borderId="1" xfId="0" applyNumberFormat="1" applyFont="1" applyBorder="1"/>
    <xf numFmtId="0" fontId="5" fillId="2" borderId="4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165" fontId="6" fillId="2" borderId="6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64" fontId="5" fillId="3" borderId="6" xfId="0" applyNumberFormat="1" applyFont="1" applyFill="1" applyBorder="1" applyAlignment="1">
      <alignment horizontal="center"/>
    </xf>
    <xf numFmtId="164" fontId="13" fillId="2" borderId="4" xfId="0" applyNumberFormat="1" applyFont="1" applyFill="1" applyBorder="1" applyAlignment="1">
      <alignment horizontal="center"/>
    </xf>
    <xf numFmtId="164" fontId="13" fillId="2" borderId="6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4" fontId="5" fillId="2" borderId="13" xfId="0" applyNumberFormat="1" applyFont="1" applyFill="1" applyBorder="1" applyAlignment="1">
      <alignment horizontal="center"/>
    </xf>
    <xf numFmtId="167" fontId="13" fillId="2" borderId="14" xfId="0" applyNumberFormat="1" applyFont="1" applyFill="1" applyBorder="1" applyAlignment="1">
      <alignment horizontal="center"/>
    </xf>
    <xf numFmtId="167" fontId="13" fillId="2" borderId="15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7" fillId="2" borderId="5" xfId="0" applyFont="1" applyFill="1" applyBorder="1" applyAlignment="1">
      <alignment horizontal="left"/>
    </xf>
    <xf numFmtId="164" fontId="6" fillId="6" borderId="4" xfId="0" applyNumberFormat="1" applyFont="1" applyFill="1" applyBorder="1" applyAlignment="1">
      <alignment horizontal="center"/>
    </xf>
    <xf numFmtId="164" fontId="6" fillId="6" borderId="5" xfId="0" applyNumberFormat="1" applyFont="1" applyFill="1" applyBorder="1" applyAlignment="1">
      <alignment horizontal="center"/>
    </xf>
    <xf numFmtId="164" fontId="6" fillId="6" borderId="6" xfId="0" applyNumberFormat="1" applyFont="1" applyFill="1" applyBorder="1" applyAlignment="1">
      <alignment horizontal="center"/>
    </xf>
  </cellXfs>
  <cellStyles count="3">
    <cellStyle name="Čárka" xfId="2" builtinId="3"/>
    <cellStyle name="Normální" xfId="0" builtinId="0"/>
    <cellStyle name="normální 2" xfId="1" xr:uid="{387C0D6C-65AE-4203-A431-DB9EDD2792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9525</xdr:rowOff>
    </xdr:from>
    <xdr:to>
      <xdr:col>6</xdr:col>
      <xdr:colOff>0</xdr:colOff>
      <xdr:row>4</xdr:row>
      <xdr:rowOff>133350</xdr:rowOff>
    </xdr:to>
    <xdr:pic>
      <xdr:nvPicPr>
        <xdr:cNvPr id="6" name="Picture 1" descr="CFbUznak">
          <a:extLst>
            <a:ext uri="{FF2B5EF4-FFF2-40B4-BE49-F238E27FC236}">
              <a16:creationId xmlns:a16="http://schemas.microsoft.com/office/drawing/2014/main" id="{14919841-0BE4-4013-9B22-28B7FDD05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2000"/>
        </a:blip>
        <a:srcRect/>
        <a:stretch>
          <a:fillRect/>
        </a:stretch>
      </xdr:blipFill>
      <xdr:spPr bwMode="auto">
        <a:xfrm>
          <a:off x="1781175" y="9525"/>
          <a:ext cx="6191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76200</xdr:colOff>
      <xdr:row>0</xdr:row>
      <xdr:rowOff>19050</xdr:rowOff>
    </xdr:from>
    <xdr:to>
      <xdr:col>6</xdr:col>
      <xdr:colOff>0</xdr:colOff>
      <xdr:row>4</xdr:row>
      <xdr:rowOff>142875</xdr:rowOff>
    </xdr:to>
    <xdr:pic>
      <xdr:nvPicPr>
        <xdr:cNvPr id="7" name="Picture 1" descr="CFbUznak">
          <a:extLst>
            <a:ext uri="{FF2B5EF4-FFF2-40B4-BE49-F238E27FC236}">
              <a16:creationId xmlns:a16="http://schemas.microsoft.com/office/drawing/2014/main" id="{FE169DCB-4E70-4A22-A7A2-F9177DA1D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2000"/>
        </a:blip>
        <a:srcRect/>
        <a:stretch>
          <a:fillRect/>
        </a:stretch>
      </xdr:blipFill>
      <xdr:spPr bwMode="auto">
        <a:xfrm>
          <a:off x="1781175" y="19050"/>
          <a:ext cx="6191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419101</xdr:colOff>
      <xdr:row>0</xdr:row>
      <xdr:rowOff>19050</xdr:rowOff>
    </xdr:from>
    <xdr:to>
      <xdr:col>6</xdr:col>
      <xdr:colOff>129541</xdr:colOff>
      <xdr:row>4</xdr:row>
      <xdr:rowOff>190499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DCF406B9-B789-4DA0-A070-FE7DC2530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1" y="209550"/>
          <a:ext cx="929640" cy="93344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9525</xdr:rowOff>
    </xdr:from>
    <xdr:to>
      <xdr:col>6</xdr:col>
      <xdr:colOff>0</xdr:colOff>
      <xdr:row>4</xdr:row>
      <xdr:rowOff>133350</xdr:rowOff>
    </xdr:to>
    <xdr:pic>
      <xdr:nvPicPr>
        <xdr:cNvPr id="2" name="Picture 1" descr="CFbUznak">
          <a:extLst>
            <a:ext uri="{FF2B5EF4-FFF2-40B4-BE49-F238E27FC236}">
              <a16:creationId xmlns:a16="http://schemas.microsoft.com/office/drawing/2014/main" id="{089B5CFE-83F8-4DF9-BAF1-4742A053F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2000"/>
        </a:blip>
        <a:srcRect/>
        <a:stretch>
          <a:fillRect/>
        </a:stretch>
      </xdr:blipFill>
      <xdr:spPr bwMode="auto">
        <a:xfrm>
          <a:off x="3124200" y="9525"/>
          <a:ext cx="5334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76200</xdr:colOff>
      <xdr:row>0</xdr:row>
      <xdr:rowOff>19050</xdr:rowOff>
    </xdr:from>
    <xdr:to>
      <xdr:col>6</xdr:col>
      <xdr:colOff>0</xdr:colOff>
      <xdr:row>4</xdr:row>
      <xdr:rowOff>142875</xdr:rowOff>
    </xdr:to>
    <xdr:pic>
      <xdr:nvPicPr>
        <xdr:cNvPr id="3" name="Picture 1" descr="CFbUznak">
          <a:extLst>
            <a:ext uri="{FF2B5EF4-FFF2-40B4-BE49-F238E27FC236}">
              <a16:creationId xmlns:a16="http://schemas.microsoft.com/office/drawing/2014/main" id="{8CE609AB-1E42-4C4E-8F6E-EB25B1A5A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2000"/>
        </a:blip>
        <a:srcRect/>
        <a:stretch>
          <a:fillRect/>
        </a:stretch>
      </xdr:blipFill>
      <xdr:spPr bwMode="auto">
        <a:xfrm>
          <a:off x="3124200" y="19050"/>
          <a:ext cx="5334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419101</xdr:colOff>
      <xdr:row>0</xdr:row>
      <xdr:rowOff>28574</xdr:rowOff>
    </xdr:from>
    <xdr:to>
      <xdr:col>6</xdr:col>
      <xdr:colOff>129541</xdr:colOff>
      <xdr:row>4</xdr:row>
      <xdr:rowOff>190499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931954B-F7DF-49A5-B03F-6840E4F69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1" y="219074"/>
          <a:ext cx="929640" cy="923925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4F3A2-C6A8-4E20-A971-C0912002394D}">
  <sheetPr>
    <pageSetUpPr fitToPage="1"/>
  </sheetPr>
  <dimension ref="A1:O66"/>
  <sheetViews>
    <sheetView tabSelected="1" workbookViewId="0">
      <selection activeCell="L18" sqref="L18:N18"/>
    </sheetView>
  </sheetViews>
  <sheetFormatPr defaultRowHeight="15" x14ac:dyDescent="0.25"/>
  <cols>
    <col min="9" max="9" width="11.5703125" bestFit="1" customWidth="1"/>
  </cols>
  <sheetData>
    <row r="1" spans="1:15" x14ac:dyDescent="0.25">
      <c r="A1" s="7" t="s">
        <v>7</v>
      </c>
      <c r="B1" s="8"/>
      <c r="C1" s="8"/>
      <c r="D1" s="8"/>
      <c r="E1" s="8"/>
      <c r="F1" s="8"/>
      <c r="G1" s="34"/>
      <c r="H1" s="10" t="s">
        <v>71</v>
      </c>
      <c r="I1" s="76"/>
      <c r="J1" s="12"/>
      <c r="K1" s="13"/>
      <c r="L1" s="13"/>
      <c r="M1" s="13"/>
      <c r="N1" s="14"/>
    </row>
    <row r="2" spans="1:15" x14ac:dyDescent="0.25">
      <c r="A2" s="15" t="s">
        <v>8</v>
      </c>
      <c r="B2" s="88"/>
      <c r="C2" s="88"/>
      <c r="D2" s="88"/>
      <c r="E2" s="88"/>
      <c r="F2" s="88"/>
      <c r="G2" s="65"/>
      <c r="H2" s="10" t="s">
        <v>72</v>
      </c>
      <c r="I2" s="76"/>
      <c r="J2" s="12"/>
      <c r="K2" s="13"/>
      <c r="L2" s="13"/>
      <c r="M2" s="13"/>
      <c r="N2" s="14"/>
    </row>
    <row r="3" spans="1:15" x14ac:dyDescent="0.25">
      <c r="A3" s="15" t="s">
        <v>9</v>
      </c>
      <c r="B3" s="88"/>
      <c r="C3" s="88"/>
      <c r="D3" s="88"/>
      <c r="E3" s="88"/>
      <c r="F3" s="88"/>
      <c r="G3" s="65"/>
      <c r="H3" s="10" t="s">
        <v>10</v>
      </c>
      <c r="I3" s="93"/>
      <c r="J3" s="16"/>
      <c r="K3" s="10" t="s">
        <v>73</v>
      </c>
      <c r="L3" s="13"/>
      <c r="M3" s="17"/>
      <c r="N3" s="14"/>
    </row>
    <row r="4" spans="1:15" x14ac:dyDescent="0.25">
      <c r="A4" s="15" t="s">
        <v>11</v>
      </c>
      <c r="B4" s="89">
        <v>663191</v>
      </c>
      <c r="C4" s="90" t="s">
        <v>12</v>
      </c>
      <c r="D4" s="88"/>
      <c r="E4" s="88"/>
      <c r="F4" s="88"/>
      <c r="G4" s="65"/>
      <c r="H4" s="10" t="s">
        <v>70</v>
      </c>
      <c r="I4" s="76"/>
      <c r="J4" s="13" t="s">
        <v>12</v>
      </c>
      <c r="K4" s="12"/>
      <c r="L4" s="13"/>
      <c r="M4" s="13"/>
      <c r="N4" s="14"/>
    </row>
    <row r="5" spans="1:15" x14ac:dyDescent="0.25">
      <c r="A5" s="18" t="s">
        <v>13</v>
      </c>
      <c r="B5" s="19" t="s">
        <v>14</v>
      </c>
      <c r="C5" s="19"/>
      <c r="D5" s="19"/>
      <c r="E5" s="19"/>
      <c r="F5" s="19"/>
      <c r="G5" s="20"/>
      <c r="H5" s="10" t="s">
        <v>15</v>
      </c>
      <c r="I5" s="76"/>
      <c r="J5" s="13"/>
      <c r="K5" s="21"/>
      <c r="L5" s="21"/>
      <c r="M5" s="13"/>
      <c r="N5" s="14"/>
    </row>
    <row r="6" spans="1:15" ht="25.5" x14ac:dyDescent="0.35">
      <c r="A6" s="134" t="s">
        <v>62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6"/>
    </row>
    <row r="7" spans="1:15" ht="15.75" x14ac:dyDescent="0.25">
      <c r="A7" s="122" t="s">
        <v>63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4"/>
    </row>
    <row r="8" spans="1:15" x14ac:dyDescent="0.25">
      <c r="A8" s="10" t="s">
        <v>16</v>
      </c>
      <c r="B8" s="11"/>
      <c r="C8" s="76"/>
      <c r="D8" s="12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5" x14ac:dyDescent="0.25">
      <c r="A9" s="10" t="s">
        <v>17</v>
      </c>
      <c r="B9" s="11"/>
      <c r="C9" s="76"/>
      <c r="D9" s="92"/>
      <c r="E9" s="92"/>
      <c r="F9" s="92"/>
      <c r="G9" s="92"/>
      <c r="H9" s="92"/>
      <c r="I9" s="92"/>
      <c r="J9" s="92"/>
      <c r="K9" s="92"/>
      <c r="L9" s="13"/>
      <c r="M9" s="13"/>
      <c r="N9" s="14"/>
    </row>
    <row r="10" spans="1:15" x14ac:dyDescent="0.25">
      <c r="A10" s="23" t="s">
        <v>18</v>
      </c>
      <c r="B10" s="24"/>
      <c r="C10" s="77"/>
      <c r="D10" s="25"/>
      <c r="E10" s="26"/>
      <c r="F10" s="13"/>
      <c r="G10" s="13"/>
      <c r="H10" s="27"/>
      <c r="I10" s="13"/>
      <c r="J10" s="27"/>
      <c r="K10" s="13"/>
      <c r="L10" s="26"/>
      <c r="M10" s="26"/>
      <c r="N10" s="28"/>
    </row>
    <row r="11" spans="1:15" x14ac:dyDescent="0.25">
      <c r="A11" s="10" t="s">
        <v>19</v>
      </c>
      <c r="B11" s="11"/>
      <c r="C11" s="11"/>
      <c r="D11" s="11"/>
      <c r="E11" s="75"/>
      <c r="F11" s="11"/>
      <c r="G11" s="29"/>
      <c r="H11" s="94" t="s">
        <v>20</v>
      </c>
      <c r="I11" s="29"/>
      <c r="J11" s="31" t="s">
        <v>21</v>
      </c>
      <c r="K11" s="29"/>
      <c r="L11" s="29" t="s">
        <v>22</v>
      </c>
      <c r="M11" s="29"/>
      <c r="N11" s="32" t="s">
        <v>23</v>
      </c>
    </row>
    <row r="12" spans="1:15" x14ac:dyDescent="0.25">
      <c r="A12" s="33" t="s">
        <v>24</v>
      </c>
      <c r="B12" s="22"/>
      <c r="C12" s="78"/>
      <c r="D12" s="78"/>
      <c r="E12" s="79"/>
      <c r="F12" s="10" t="s">
        <v>25</v>
      </c>
      <c r="G12" s="11"/>
      <c r="H12" s="11"/>
      <c r="I12" s="11"/>
      <c r="J12" s="13" t="s">
        <v>12</v>
      </c>
      <c r="K12" s="35" t="s">
        <v>12</v>
      </c>
      <c r="L12" s="13"/>
      <c r="M12" s="13"/>
      <c r="N12" s="14"/>
    </row>
    <row r="13" spans="1:15" x14ac:dyDescent="0.25">
      <c r="A13" s="36"/>
      <c r="B13" s="37" t="s">
        <v>12</v>
      </c>
      <c r="C13" s="26"/>
      <c r="D13" s="26"/>
      <c r="E13" s="28"/>
      <c r="F13" s="10" t="s">
        <v>26</v>
      </c>
      <c r="G13" s="11"/>
      <c r="H13" s="11"/>
      <c r="I13" s="11"/>
      <c r="J13" s="13" t="s">
        <v>12</v>
      </c>
      <c r="K13" s="35"/>
      <c r="L13" s="13"/>
      <c r="M13" s="13"/>
      <c r="N13" s="14"/>
    </row>
    <row r="14" spans="1:15" x14ac:dyDescent="0.25">
      <c r="A14" s="33" t="s">
        <v>27</v>
      </c>
      <c r="B14" s="78"/>
      <c r="C14" s="78"/>
      <c r="D14" s="78"/>
      <c r="E14" s="79"/>
      <c r="F14" s="10" t="s">
        <v>28</v>
      </c>
      <c r="G14" s="11"/>
      <c r="H14" s="11"/>
      <c r="I14" s="11"/>
      <c r="J14" s="11"/>
      <c r="K14" s="11"/>
      <c r="L14" s="38">
        <v>0</v>
      </c>
      <c r="M14" s="38">
        <v>0</v>
      </c>
      <c r="N14" s="38">
        <v>0</v>
      </c>
    </row>
    <row r="15" spans="1:15" x14ac:dyDescent="0.25">
      <c r="A15" s="36"/>
      <c r="B15" s="80"/>
      <c r="C15" s="77"/>
      <c r="D15" s="77"/>
      <c r="E15" s="81"/>
      <c r="F15" s="33" t="s">
        <v>29</v>
      </c>
      <c r="G15" s="22"/>
      <c r="H15" s="22"/>
      <c r="I15" s="22"/>
      <c r="J15" s="22"/>
      <c r="K15" s="39" t="s">
        <v>30</v>
      </c>
      <c r="L15" s="125">
        <f>SUM(L14+M14+N14)/300</f>
        <v>0</v>
      </c>
      <c r="M15" s="126"/>
      <c r="N15" s="127"/>
    </row>
    <row r="16" spans="1:15" x14ac:dyDescent="0.25">
      <c r="A16" s="33" t="s">
        <v>31</v>
      </c>
      <c r="B16" s="22"/>
      <c r="C16" s="95"/>
      <c r="D16" s="78"/>
      <c r="E16" s="79"/>
      <c r="F16" s="40" t="s">
        <v>32</v>
      </c>
      <c r="G16" s="29"/>
      <c r="H16" s="29"/>
      <c r="I16" s="29"/>
      <c r="J16" s="29"/>
      <c r="K16" s="41" t="s">
        <v>33</v>
      </c>
      <c r="L16" s="128">
        <v>0</v>
      </c>
      <c r="M16" s="129"/>
      <c r="N16" s="130"/>
      <c r="O16" s="108" t="s">
        <v>82</v>
      </c>
    </row>
    <row r="17" spans="1:14" x14ac:dyDescent="0.25">
      <c r="A17" s="36"/>
      <c r="B17" s="37"/>
      <c r="C17" s="26"/>
      <c r="D17" s="26"/>
      <c r="E17" s="28"/>
      <c r="F17" s="40" t="s">
        <v>34</v>
      </c>
      <c r="G17" s="29"/>
      <c r="H17" s="29"/>
      <c r="I17" s="29"/>
      <c r="J17" s="29"/>
      <c r="K17" s="41" t="s">
        <v>35</v>
      </c>
      <c r="L17" s="116">
        <v>5.2</v>
      </c>
      <c r="M17" s="131"/>
      <c r="N17" s="117"/>
    </row>
    <row r="18" spans="1:14" x14ac:dyDescent="0.25">
      <c r="A18" s="33" t="s">
        <v>36</v>
      </c>
      <c r="B18" s="78"/>
      <c r="C18" s="78"/>
      <c r="D18" s="78"/>
      <c r="E18" s="79"/>
      <c r="F18" s="24" t="s">
        <v>37</v>
      </c>
      <c r="G18" s="24"/>
      <c r="H18" s="24"/>
      <c r="I18" s="24"/>
      <c r="J18" s="24"/>
      <c r="K18" s="24"/>
      <c r="L18" s="128">
        <f>SUM(L15*L16+L17)</f>
        <v>5.2</v>
      </c>
      <c r="M18" s="129"/>
      <c r="N18" s="130"/>
    </row>
    <row r="19" spans="1:14" x14ac:dyDescent="0.25">
      <c r="A19" s="36"/>
      <c r="B19" s="37"/>
      <c r="C19" s="26"/>
      <c r="D19" s="26"/>
      <c r="E19" s="28"/>
      <c r="F19" s="24" t="s">
        <v>38</v>
      </c>
      <c r="G19" s="24"/>
      <c r="H19" s="24"/>
      <c r="I19" s="24"/>
      <c r="J19" s="24"/>
      <c r="K19" s="24"/>
      <c r="L19" s="116">
        <v>6</v>
      </c>
      <c r="M19" s="131"/>
      <c r="N19" s="117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33" t="s">
        <v>39</v>
      </c>
      <c r="B21" s="22"/>
      <c r="C21" s="22"/>
      <c r="D21" s="22"/>
      <c r="E21" s="34"/>
      <c r="F21" s="42" t="s">
        <v>40</v>
      </c>
      <c r="G21" s="132" t="s">
        <v>41</v>
      </c>
      <c r="H21" s="133"/>
      <c r="I21" s="132" t="s">
        <v>42</v>
      </c>
      <c r="J21" s="133"/>
      <c r="K21" s="132" t="s">
        <v>43</v>
      </c>
      <c r="L21" s="133"/>
      <c r="M21" s="132" t="s">
        <v>44</v>
      </c>
      <c r="N21" s="133"/>
    </row>
    <row r="22" spans="1:14" x14ac:dyDescent="0.25">
      <c r="A22" s="23" t="s">
        <v>45</v>
      </c>
      <c r="B22" s="24"/>
      <c r="C22" s="24"/>
      <c r="D22" s="24"/>
      <c r="E22" s="20"/>
      <c r="F22" s="43"/>
      <c r="G22" s="120"/>
      <c r="H22" s="121"/>
      <c r="I22" s="120" t="s">
        <v>46</v>
      </c>
      <c r="J22" s="121"/>
      <c r="K22" s="120" t="s">
        <v>47</v>
      </c>
      <c r="L22" s="121"/>
      <c r="M22" s="120" t="s">
        <v>47</v>
      </c>
      <c r="N22" s="121"/>
    </row>
    <row r="23" spans="1:14" x14ac:dyDescent="0.25">
      <c r="A23" s="10" t="s">
        <v>48</v>
      </c>
      <c r="B23" s="11"/>
      <c r="C23" s="11"/>
      <c r="D23" s="11"/>
      <c r="E23" s="44"/>
      <c r="F23" s="45"/>
      <c r="G23" s="110"/>
      <c r="H23" s="111"/>
      <c r="I23" s="112" t="s">
        <v>49</v>
      </c>
      <c r="J23" s="113"/>
      <c r="K23" s="112" t="s">
        <v>49</v>
      </c>
      <c r="L23" s="113"/>
      <c r="M23" s="112" t="s">
        <v>49</v>
      </c>
      <c r="N23" s="113"/>
    </row>
    <row r="24" spans="1:14" x14ac:dyDescent="0.25">
      <c r="A24" s="23" t="s">
        <v>50</v>
      </c>
      <c r="B24" s="24"/>
      <c r="C24" s="24"/>
      <c r="D24" s="24"/>
      <c r="E24" s="20"/>
      <c r="F24" s="45"/>
      <c r="G24" s="110"/>
      <c r="H24" s="111"/>
      <c r="I24" s="114">
        <v>0</v>
      </c>
      <c r="J24" s="115"/>
      <c r="K24" s="116">
        <f>L18</f>
        <v>5.2</v>
      </c>
      <c r="L24" s="117"/>
      <c r="M24" s="118">
        <f>I24*K24</f>
        <v>0</v>
      </c>
      <c r="N24" s="119"/>
    </row>
    <row r="25" spans="1:14" x14ac:dyDescent="0.25">
      <c r="A25" s="9"/>
      <c r="B25" s="9"/>
      <c r="C25" s="9"/>
      <c r="D25" s="9"/>
      <c r="E25" s="9"/>
      <c r="F25" s="46"/>
      <c r="G25" s="47"/>
      <c r="H25" s="47"/>
      <c r="I25" s="9"/>
      <c r="J25" s="9"/>
      <c r="K25" s="11"/>
      <c r="L25" s="44"/>
      <c r="M25" s="9"/>
      <c r="N25" s="9"/>
    </row>
    <row r="26" spans="1:14" x14ac:dyDescent="0.25">
      <c r="A26" s="10" t="s">
        <v>51</v>
      </c>
      <c r="B26" s="11"/>
      <c r="C26" s="11"/>
      <c r="D26" s="11"/>
      <c r="E26" s="44"/>
      <c r="F26" s="45"/>
      <c r="G26" s="110"/>
      <c r="H26" s="111"/>
      <c r="I26" s="112" t="s">
        <v>49</v>
      </c>
      <c r="J26" s="113"/>
      <c r="K26" s="112" t="s">
        <v>49</v>
      </c>
      <c r="L26" s="113"/>
      <c r="M26" s="112" t="s">
        <v>49</v>
      </c>
      <c r="N26" s="113"/>
    </row>
    <row r="27" spans="1:14" x14ac:dyDescent="0.25">
      <c r="A27" s="23" t="s">
        <v>52</v>
      </c>
      <c r="B27" s="24"/>
      <c r="C27" s="24"/>
      <c r="D27" s="24"/>
      <c r="E27" s="20"/>
      <c r="F27" s="45"/>
      <c r="G27" s="110"/>
      <c r="H27" s="111"/>
      <c r="I27" s="114">
        <v>0</v>
      </c>
      <c r="J27" s="115"/>
      <c r="K27" s="116">
        <f>L18</f>
        <v>5.2</v>
      </c>
      <c r="L27" s="117"/>
      <c r="M27" s="118">
        <f>SUM(I27*K27)</f>
        <v>0</v>
      </c>
      <c r="N27" s="119"/>
    </row>
    <row r="28" spans="1:14" x14ac:dyDescent="0.25">
      <c r="A28" s="23"/>
      <c r="B28" s="24"/>
      <c r="C28" s="24"/>
      <c r="D28" s="24"/>
      <c r="E28" s="20"/>
      <c r="F28" s="43"/>
      <c r="G28" s="43"/>
      <c r="H28" s="48"/>
      <c r="I28" s="43"/>
      <c r="J28" s="48"/>
      <c r="K28" s="43"/>
      <c r="L28" s="48"/>
      <c r="M28" s="43"/>
      <c r="N28" s="48"/>
    </row>
    <row r="29" spans="1:14" x14ac:dyDescent="0.25">
      <c r="A29" s="10" t="s">
        <v>48</v>
      </c>
      <c r="B29" s="11"/>
      <c r="C29" s="11"/>
      <c r="D29" s="11"/>
      <c r="E29" s="44"/>
      <c r="F29" s="45"/>
      <c r="G29" s="110"/>
      <c r="H29" s="111"/>
      <c r="I29" s="112" t="s">
        <v>49</v>
      </c>
      <c r="J29" s="113"/>
      <c r="K29" s="112" t="s">
        <v>49</v>
      </c>
      <c r="L29" s="113"/>
      <c r="M29" s="112" t="s">
        <v>49</v>
      </c>
      <c r="N29" s="113"/>
    </row>
    <row r="30" spans="1:14" x14ac:dyDescent="0.25">
      <c r="A30" s="23" t="s">
        <v>50</v>
      </c>
      <c r="B30" s="24"/>
      <c r="C30" s="24"/>
      <c r="D30" s="24"/>
      <c r="E30" s="20"/>
      <c r="F30" s="45"/>
      <c r="G30" s="110"/>
      <c r="H30" s="111"/>
      <c r="I30" s="114">
        <v>0</v>
      </c>
      <c r="J30" s="115"/>
      <c r="K30" s="116">
        <f>L18</f>
        <v>5.2</v>
      </c>
      <c r="L30" s="117"/>
      <c r="M30" s="118">
        <f>SUM(I30*K30)</f>
        <v>0</v>
      </c>
      <c r="N30" s="119"/>
    </row>
    <row r="31" spans="1:14" x14ac:dyDescent="0.25">
      <c r="A31" s="9"/>
      <c r="B31" s="9"/>
      <c r="C31" s="9"/>
      <c r="D31" s="9"/>
      <c r="E31" s="9"/>
      <c r="F31" s="46"/>
      <c r="G31" s="47"/>
      <c r="H31" s="47"/>
      <c r="I31" s="9"/>
      <c r="J31" s="9"/>
      <c r="K31" s="11"/>
      <c r="L31" s="44"/>
      <c r="M31" s="9"/>
      <c r="N31" s="9"/>
    </row>
    <row r="32" spans="1:14" x14ac:dyDescent="0.25">
      <c r="A32" s="10" t="s">
        <v>51</v>
      </c>
      <c r="B32" s="11"/>
      <c r="C32" s="11"/>
      <c r="D32" s="11"/>
      <c r="E32" s="44"/>
      <c r="F32" s="45"/>
      <c r="G32" s="110"/>
      <c r="H32" s="111"/>
      <c r="I32" s="112" t="s">
        <v>49</v>
      </c>
      <c r="J32" s="113"/>
      <c r="K32" s="112" t="s">
        <v>49</v>
      </c>
      <c r="L32" s="113"/>
      <c r="M32" s="112" t="s">
        <v>49</v>
      </c>
      <c r="N32" s="113"/>
    </row>
    <row r="33" spans="1:14" x14ac:dyDescent="0.25">
      <c r="A33" s="23" t="s">
        <v>52</v>
      </c>
      <c r="B33" s="24"/>
      <c r="C33" s="24"/>
      <c r="D33" s="24"/>
      <c r="E33" s="20"/>
      <c r="F33" s="45"/>
      <c r="G33" s="110"/>
      <c r="H33" s="111"/>
      <c r="I33" s="114">
        <v>0</v>
      </c>
      <c r="J33" s="115"/>
      <c r="K33" s="116">
        <f>L18</f>
        <v>5.2</v>
      </c>
      <c r="L33" s="117"/>
      <c r="M33" s="118">
        <f>SUM(I33*K33)</f>
        <v>0</v>
      </c>
      <c r="N33" s="119"/>
    </row>
    <row r="34" spans="1:14" x14ac:dyDescent="0.25">
      <c r="A34" s="9"/>
      <c r="B34" s="9"/>
      <c r="C34" s="9"/>
      <c r="D34" s="9"/>
      <c r="E34" s="9"/>
      <c r="F34" s="96"/>
      <c r="G34" s="97"/>
      <c r="H34" s="97"/>
      <c r="I34" s="98" t="s">
        <v>12</v>
      </c>
      <c r="J34" s="98"/>
      <c r="K34" s="52"/>
      <c r="L34" s="52"/>
      <c r="M34" s="53"/>
      <c r="N34" s="53"/>
    </row>
    <row r="35" spans="1:14" x14ac:dyDescent="0.25">
      <c r="A35" s="10" t="s">
        <v>48</v>
      </c>
      <c r="B35" s="11"/>
      <c r="C35" s="11"/>
      <c r="D35" s="11"/>
      <c r="E35" s="44"/>
      <c r="F35" s="45"/>
      <c r="G35" s="110"/>
      <c r="H35" s="111"/>
      <c r="I35" s="112" t="s">
        <v>49</v>
      </c>
      <c r="J35" s="113"/>
      <c r="K35" s="112" t="s">
        <v>49</v>
      </c>
      <c r="L35" s="113"/>
      <c r="M35" s="112" t="s">
        <v>49</v>
      </c>
      <c r="N35" s="113"/>
    </row>
    <row r="36" spans="1:14" x14ac:dyDescent="0.25">
      <c r="A36" s="23" t="s">
        <v>50</v>
      </c>
      <c r="B36" s="24"/>
      <c r="C36" s="24"/>
      <c r="D36" s="24"/>
      <c r="E36" s="20"/>
      <c r="F36" s="45"/>
      <c r="G36" s="110"/>
      <c r="H36" s="111"/>
      <c r="I36" s="114">
        <v>0</v>
      </c>
      <c r="J36" s="115"/>
      <c r="K36" s="116">
        <f>L18</f>
        <v>5.2</v>
      </c>
      <c r="L36" s="117"/>
      <c r="M36" s="118">
        <f>SUM(I36*K36)</f>
        <v>0</v>
      </c>
      <c r="N36" s="119"/>
    </row>
    <row r="37" spans="1:14" x14ac:dyDescent="0.25">
      <c r="A37" s="9"/>
      <c r="B37" s="9"/>
      <c r="C37" s="9"/>
      <c r="D37" s="9"/>
      <c r="E37" s="9"/>
      <c r="F37" s="46"/>
      <c r="G37" s="47"/>
      <c r="H37" s="47"/>
      <c r="I37" s="9"/>
      <c r="J37" s="9"/>
      <c r="K37" s="11"/>
      <c r="L37" s="44"/>
      <c r="M37" s="9"/>
      <c r="N37" s="9"/>
    </row>
    <row r="38" spans="1:14" x14ac:dyDescent="0.25">
      <c r="A38" s="10" t="s">
        <v>51</v>
      </c>
      <c r="B38" s="11"/>
      <c r="C38" s="11"/>
      <c r="D38" s="11"/>
      <c r="E38" s="44"/>
      <c r="F38" s="45"/>
      <c r="G38" s="110"/>
      <c r="H38" s="111"/>
      <c r="I38" s="112" t="s">
        <v>49</v>
      </c>
      <c r="J38" s="113"/>
      <c r="K38" s="112" t="s">
        <v>49</v>
      </c>
      <c r="L38" s="113"/>
      <c r="M38" s="112" t="s">
        <v>49</v>
      </c>
      <c r="N38" s="113"/>
    </row>
    <row r="39" spans="1:14" x14ac:dyDescent="0.25">
      <c r="A39" s="23" t="s">
        <v>52</v>
      </c>
      <c r="B39" s="24"/>
      <c r="C39" s="24"/>
      <c r="D39" s="24"/>
      <c r="E39" s="20"/>
      <c r="F39" s="45"/>
      <c r="G39" s="110"/>
      <c r="H39" s="111"/>
      <c r="I39" s="114">
        <v>0</v>
      </c>
      <c r="J39" s="115"/>
      <c r="K39" s="116">
        <f>L18</f>
        <v>5.2</v>
      </c>
      <c r="L39" s="117"/>
      <c r="M39" s="118">
        <f>SUM(I39*K39)</f>
        <v>0</v>
      </c>
      <c r="N39" s="119"/>
    </row>
    <row r="40" spans="1:14" ht="15.75" customHeight="1" x14ac:dyDescent="0.25">
      <c r="A40" s="9"/>
      <c r="B40" s="9"/>
      <c r="C40" s="9"/>
      <c r="D40" s="9"/>
      <c r="E40" s="9"/>
      <c r="F40" s="46"/>
      <c r="G40" s="47"/>
      <c r="H40" s="47"/>
      <c r="I40" s="9"/>
      <c r="J40" s="9"/>
      <c r="K40" s="11"/>
      <c r="L40" s="44"/>
      <c r="M40" s="9"/>
      <c r="N40" s="9"/>
    </row>
    <row r="41" spans="1:14" x14ac:dyDescent="0.25">
      <c r="A41" s="10" t="s">
        <v>48</v>
      </c>
      <c r="B41" s="11"/>
      <c r="C41" s="11"/>
      <c r="D41" s="11"/>
      <c r="E41" s="44"/>
      <c r="F41" s="45"/>
      <c r="G41" s="110"/>
      <c r="H41" s="111"/>
      <c r="I41" s="112" t="s">
        <v>49</v>
      </c>
      <c r="J41" s="113"/>
      <c r="K41" s="112" t="s">
        <v>49</v>
      </c>
      <c r="L41" s="113"/>
      <c r="M41" s="112" t="s">
        <v>49</v>
      </c>
      <c r="N41" s="113"/>
    </row>
    <row r="42" spans="1:14" x14ac:dyDescent="0.25">
      <c r="A42" s="23" t="s">
        <v>50</v>
      </c>
      <c r="B42" s="24"/>
      <c r="C42" s="24"/>
      <c r="D42" s="24"/>
      <c r="E42" s="20"/>
      <c r="F42" s="45"/>
      <c r="G42" s="110"/>
      <c r="H42" s="111"/>
      <c r="I42" s="114">
        <v>0</v>
      </c>
      <c r="J42" s="115"/>
      <c r="K42" s="116">
        <f>L18</f>
        <v>5.2</v>
      </c>
      <c r="L42" s="117"/>
      <c r="M42" s="118">
        <f>SUM(I42*K42)</f>
        <v>0</v>
      </c>
      <c r="N42" s="119"/>
    </row>
    <row r="43" spans="1:14" x14ac:dyDescent="0.25">
      <c r="A43" s="9"/>
      <c r="B43" s="9"/>
      <c r="C43" s="9"/>
      <c r="D43" s="9"/>
      <c r="E43" s="9"/>
      <c r="F43" s="46"/>
      <c r="G43" s="47"/>
      <c r="H43" s="47"/>
      <c r="I43" s="9"/>
      <c r="J43" s="9"/>
      <c r="K43" s="11"/>
      <c r="L43" s="44"/>
      <c r="M43" s="9"/>
      <c r="N43" s="9"/>
    </row>
    <row r="44" spans="1:14" x14ac:dyDescent="0.25">
      <c r="A44" s="10" t="s">
        <v>51</v>
      </c>
      <c r="B44" s="11"/>
      <c r="C44" s="11"/>
      <c r="D44" s="11"/>
      <c r="E44" s="44"/>
      <c r="F44" s="45"/>
      <c r="G44" s="110"/>
      <c r="H44" s="111"/>
      <c r="I44" s="112" t="s">
        <v>49</v>
      </c>
      <c r="J44" s="113"/>
      <c r="K44" s="112" t="s">
        <v>49</v>
      </c>
      <c r="L44" s="113"/>
      <c r="M44" s="112" t="s">
        <v>49</v>
      </c>
      <c r="N44" s="113"/>
    </row>
    <row r="45" spans="1:14" x14ac:dyDescent="0.25">
      <c r="A45" s="23" t="s">
        <v>52</v>
      </c>
      <c r="B45" s="24"/>
      <c r="C45" s="24"/>
      <c r="D45" s="24"/>
      <c r="E45" s="20"/>
      <c r="F45" s="45"/>
      <c r="G45" s="110"/>
      <c r="H45" s="111"/>
      <c r="I45" s="114">
        <v>0</v>
      </c>
      <c r="J45" s="115"/>
      <c r="K45" s="116">
        <f>L18</f>
        <v>5.2</v>
      </c>
      <c r="L45" s="117"/>
      <c r="M45" s="118">
        <f>SUM(I45*K45)</f>
        <v>0</v>
      </c>
      <c r="N45" s="119"/>
    </row>
    <row r="46" spans="1:14" x14ac:dyDescent="0.25">
      <c r="A46" s="23"/>
      <c r="B46" s="24"/>
      <c r="C46" s="24"/>
      <c r="D46" s="24"/>
      <c r="E46" s="24"/>
      <c r="F46" s="99"/>
      <c r="G46" s="100"/>
      <c r="H46" s="100"/>
      <c r="I46" s="101"/>
      <c r="J46" s="101"/>
      <c r="K46" s="102"/>
      <c r="L46" s="102"/>
      <c r="M46" s="103"/>
      <c r="N46" s="104"/>
    </row>
    <row r="47" spans="1:14" x14ac:dyDescent="0.25">
      <c r="A47" s="10" t="s">
        <v>53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37">
        <f>SUM(M24:N45)</f>
        <v>0</v>
      </c>
      <c r="N47" s="138"/>
    </row>
    <row r="48" spans="1:14" x14ac:dyDescent="0.25">
      <c r="A48" s="10" t="s">
        <v>54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39">
        <f>M47/L18*6</f>
        <v>0</v>
      </c>
      <c r="N48" s="140"/>
    </row>
    <row r="49" spans="1:14" x14ac:dyDescent="0.25">
      <c r="A49" s="10" t="s">
        <v>55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8">
        <v>0</v>
      </c>
      <c r="N49" s="119"/>
    </row>
    <row r="50" spans="1:14" ht="15.75" thickBot="1" x14ac:dyDescent="0.3">
      <c r="A50" s="10" t="s">
        <v>56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41">
        <v>0</v>
      </c>
      <c r="N50" s="142"/>
    </row>
    <row r="51" spans="1:14" ht="16.5" thickTop="1" thickBot="1" x14ac:dyDescent="0.3">
      <c r="A51" s="10" t="s">
        <v>57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43">
        <f>M48</f>
        <v>0</v>
      </c>
      <c r="N51" s="144"/>
    </row>
    <row r="52" spans="1:14" ht="15.75" thickTop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54" t="s">
        <v>12</v>
      </c>
      <c r="N52" s="54" t="s">
        <v>12</v>
      </c>
    </row>
    <row r="53" spans="1:14" x14ac:dyDescent="0.25">
      <c r="A53" s="83" t="s">
        <v>76</v>
      </c>
      <c r="B53" s="55"/>
      <c r="C53" s="55"/>
      <c r="D53" s="56"/>
      <c r="E53" s="82" t="s">
        <v>77</v>
      </c>
      <c r="F53" s="55"/>
      <c r="G53" s="55"/>
      <c r="H53" s="55"/>
      <c r="I53" s="55"/>
      <c r="J53" s="56"/>
      <c r="K53" s="82" t="s">
        <v>79</v>
      </c>
      <c r="L53" s="57"/>
      <c r="M53" s="57"/>
      <c r="N53" s="58"/>
    </row>
    <row r="54" spans="1:14" x14ac:dyDescent="0.25">
      <c r="A54" s="84"/>
      <c r="B54" s="59"/>
      <c r="C54" s="59"/>
      <c r="D54" s="60"/>
      <c r="E54" s="71" t="s">
        <v>78</v>
      </c>
      <c r="F54" s="59"/>
      <c r="G54" s="59"/>
      <c r="H54" s="59"/>
      <c r="I54" s="59"/>
      <c r="J54" s="60"/>
      <c r="K54" s="71"/>
      <c r="L54" s="61"/>
      <c r="M54" s="61"/>
      <c r="N54" s="62"/>
    </row>
    <row r="55" spans="1:14" x14ac:dyDescent="0.25">
      <c r="A55" s="84"/>
      <c r="B55" s="59"/>
      <c r="C55" s="59"/>
      <c r="D55" s="60"/>
      <c r="E55" s="71" t="s">
        <v>58</v>
      </c>
      <c r="F55" s="59"/>
      <c r="G55" s="59"/>
      <c r="H55" s="59"/>
      <c r="I55" s="59"/>
      <c r="J55" s="60"/>
      <c r="K55" s="71"/>
      <c r="L55" s="61"/>
      <c r="M55" s="61"/>
      <c r="N55" s="62"/>
    </row>
    <row r="56" spans="1:14" x14ac:dyDescent="0.25">
      <c r="A56" s="63"/>
      <c r="B56" s="59"/>
      <c r="C56" s="59"/>
      <c r="D56" s="60"/>
      <c r="E56" s="71" t="s">
        <v>75</v>
      </c>
      <c r="F56" s="59"/>
      <c r="G56" s="59"/>
      <c r="H56" s="59"/>
      <c r="I56" s="59"/>
      <c r="J56" s="60"/>
      <c r="K56" s="63"/>
      <c r="L56" s="61"/>
      <c r="M56" s="61"/>
      <c r="N56" s="62"/>
    </row>
    <row r="57" spans="1:14" x14ac:dyDescent="0.25">
      <c r="A57" s="63"/>
      <c r="B57" s="59"/>
      <c r="C57" s="59"/>
      <c r="D57" s="60"/>
      <c r="E57" s="71"/>
      <c r="F57" s="59"/>
      <c r="G57" s="59"/>
      <c r="H57" s="59"/>
      <c r="I57" s="59"/>
      <c r="J57" s="60"/>
      <c r="K57" s="64"/>
      <c r="L57" s="61"/>
      <c r="M57" s="61"/>
      <c r="N57" s="62"/>
    </row>
    <row r="58" spans="1:14" x14ac:dyDescent="0.25">
      <c r="A58" s="23" t="s">
        <v>40</v>
      </c>
      <c r="B58" s="24"/>
      <c r="C58" s="66"/>
      <c r="D58" s="67"/>
      <c r="E58" s="24" t="s">
        <v>40</v>
      </c>
      <c r="F58" s="24"/>
      <c r="G58" s="68"/>
      <c r="H58" s="24"/>
      <c r="I58" s="24"/>
      <c r="J58" s="20"/>
      <c r="K58" s="24" t="s">
        <v>40</v>
      </c>
      <c r="L58" s="24"/>
      <c r="M58" s="66"/>
      <c r="N58" s="67"/>
    </row>
    <row r="59" spans="1:14" ht="15.75" thickBot="1" x14ac:dyDescent="0.3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</row>
    <row r="60" spans="1:14" ht="15.75" thickTop="1" x14ac:dyDescent="0.25">
      <c r="A60" s="70" t="s">
        <v>59</v>
      </c>
      <c r="B60" s="71"/>
      <c r="C60" s="71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25">
      <c r="A61" s="70" t="s">
        <v>60</v>
      </c>
      <c r="B61" s="71"/>
      <c r="C61" s="71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x14ac:dyDescent="0.25">
      <c r="A62" s="70" t="s">
        <v>64</v>
      </c>
      <c r="B62" s="71"/>
      <c r="C62" s="71"/>
      <c r="D62" s="9"/>
      <c r="E62" s="9"/>
      <c r="F62" s="85" t="s">
        <v>65</v>
      </c>
      <c r="G62" s="86"/>
      <c r="H62" s="87" t="s">
        <v>83</v>
      </c>
      <c r="I62" s="9"/>
      <c r="J62" s="9"/>
      <c r="K62" s="9"/>
      <c r="L62" s="9"/>
      <c r="M62" s="9"/>
      <c r="N62" s="9"/>
    </row>
    <row r="63" spans="1:14" x14ac:dyDescent="0.25">
      <c r="A63" s="72"/>
      <c r="B63" s="73"/>
      <c r="C63" s="73"/>
      <c r="D63" s="74"/>
      <c r="E63" s="74"/>
      <c r="F63" s="85" t="s">
        <v>66</v>
      </c>
      <c r="G63" s="86"/>
      <c r="H63" s="87" t="s">
        <v>84</v>
      </c>
      <c r="I63" s="74"/>
      <c r="J63" s="74"/>
      <c r="K63" s="9"/>
      <c r="L63" s="9"/>
      <c r="M63" s="9"/>
      <c r="N63" s="9"/>
    </row>
    <row r="64" spans="1:14" x14ac:dyDescent="0.25">
      <c r="A64" s="72"/>
      <c r="B64" s="71"/>
      <c r="C64" s="71"/>
      <c r="D64" s="9"/>
      <c r="E64" s="9"/>
      <c r="F64" s="85" t="s">
        <v>67</v>
      </c>
      <c r="G64" s="86"/>
      <c r="H64" s="87" t="s">
        <v>85</v>
      </c>
      <c r="I64" s="9"/>
      <c r="J64" s="9"/>
      <c r="K64" s="9"/>
      <c r="L64" s="9"/>
      <c r="M64" s="9"/>
      <c r="N64" s="9"/>
    </row>
    <row r="65" spans="1:14" x14ac:dyDescent="0.25">
      <c r="A65" s="70" t="s">
        <v>86</v>
      </c>
      <c r="B65" s="71"/>
      <c r="C65" s="71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25">
      <c r="A66" s="70" t="s">
        <v>61</v>
      </c>
      <c r="B66" s="71"/>
      <c r="C66" s="71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</sheetData>
  <mergeCells count="84">
    <mergeCell ref="M47:N47"/>
    <mergeCell ref="M48:N48"/>
    <mergeCell ref="M49:N49"/>
    <mergeCell ref="M50:N50"/>
    <mergeCell ref="M51:N51"/>
    <mergeCell ref="A6:N6"/>
    <mergeCell ref="G38:H38"/>
    <mergeCell ref="I38:J38"/>
    <mergeCell ref="K38:L38"/>
    <mergeCell ref="M38:N38"/>
    <mergeCell ref="G32:H32"/>
    <mergeCell ref="I32:J32"/>
    <mergeCell ref="K32:L32"/>
    <mergeCell ref="M32:N32"/>
    <mergeCell ref="G33:H33"/>
    <mergeCell ref="I33:J33"/>
    <mergeCell ref="K33:L33"/>
    <mergeCell ref="M33:N33"/>
    <mergeCell ref="G29:H29"/>
    <mergeCell ref="I29:J29"/>
    <mergeCell ref="K29:L29"/>
    <mergeCell ref="G39:H39"/>
    <mergeCell ref="I39:J39"/>
    <mergeCell ref="K39:L39"/>
    <mergeCell ref="M39:N39"/>
    <mergeCell ref="G35:H35"/>
    <mergeCell ref="I35:J35"/>
    <mergeCell ref="K35:L35"/>
    <mergeCell ref="M35:N35"/>
    <mergeCell ref="G36:H36"/>
    <mergeCell ref="I36:J36"/>
    <mergeCell ref="K36:L36"/>
    <mergeCell ref="M36:N36"/>
    <mergeCell ref="M29:N29"/>
    <mergeCell ref="G30:H30"/>
    <mergeCell ref="I30:J30"/>
    <mergeCell ref="K30:L30"/>
    <mergeCell ref="M30:N30"/>
    <mergeCell ref="G26:H26"/>
    <mergeCell ref="I26:J26"/>
    <mergeCell ref="K26:L26"/>
    <mergeCell ref="M26:N26"/>
    <mergeCell ref="G27:H27"/>
    <mergeCell ref="I27:J27"/>
    <mergeCell ref="K27:L27"/>
    <mergeCell ref="M27:N27"/>
    <mergeCell ref="G23:H23"/>
    <mergeCell ref="I23:J23"/>
    <mergeCell ref="K23:L23"/>
    <mergeCell ref="M23:N23"/>
    <mergeCell ref="G24:H24"/>
    <mergeCell ref="I24:J24"/>
    <mergeCell ref="K24:L24"/>
    <mergeCell ref="M24:N24"/>
    <mergeCell ref="G22:H22"/>
    <mergeCell ref="I22:J22"/>
    <mergeCell ref="K22:L22"/>
    <mergeCell ref="M22:N22"/>
    <mergeCell ref="A7:N7"/>
    <mergeCell ref="L15:N15"/>
    <mergeCell ref="L16:N16"/>
    <mergeCell ref="L17:N17"/>
    <mergeCell ref="L18:N18"/>
    <mergeCell ref="L19:N19"/>
    <mergeCell ref="G21:H21"/>
    <mergeCell ref="I21:J21"/>
    <mergeCell ref="K21:L21"/>
    <mergeCell ref="M21:N21"/>
    <mergeCell ref="G41:H41"/>
    <mergeCell ref="I41:J41"/>
    <mergeCell ref="K41:L41"/>
    <mergeCell ref="M41:N41"/>
    <mergeCell ref="G42:H42"/>
    <mergeCell ref="I42:J42"/>
    <mergeCell ref="K42:L42"/>
    <mergeCell ref="M42:N42"/>
    <mergeCell ref="G44:H44"/>
    <mergeCell ref="I44:J44"/>
    <mergeCell ref="K44:L44"/>
    <mergeCell ref="M44:N44"/>
    <mergeCell ref="G45:H45"/>
    <mergeCell ref="I45:J45"/>
    <mergeCell ref="K45:L45"/>
    <mergeCell ref="M45:N45"/>
  </mergeCells>
  <printOptions horizontalCentered="1"/>
  <pageMargins left="0.11811023622047245" right="0.11811023622047245" top="0.78740157480314965" bottom="0.19685039370078741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34A8A-24E9-4A0F-ADF2-9E74C1E19BB2}">
  <sheetPr>
    <pageSetUpPr fitToPage="1"/>
  </sheetPr>
  <dimension ref="A1:O60"/>
  <sheetViews>
    <sheetView topLeftCell="A12" workbookViewId="0">
      <selection activeCell="L18" sqref="L18:N18"/>
    </sheetView>
  </sheetViews>
  <sheetFormatPr defaultRowHeight="15" x14ac:dyDescent="0.25"/>
  <sheetData>
    <row r="1" spans="1:15" x14ac:dyDescent="0.25">
      <c r="A1" s="7" t="s">
        <v>7</v>
      </c>
      <c r="B1" s="8"/>
      <c r="C1" s="8"/>
      <c r="D1" s="8"/>
      <c r="E1" s="8"/>
      <c r="F1" s="8"/>
      <c r="G1" s="34"/>
      <c r="H1" s="10" t="s">
        <v>71</v>
      </c>
      <c r="I1" s="76"/>
      <c r="J1" s="12"/>
      <c r="K1" s="13"/>
      <c r="L1" s="13"/>
      <c r="M1" s="13"/>
      <c r="N1" s="14"/>
    </row>
    <row r="2" spans="1:15" x14ac:dyDescent="0.25">
      <c r="A2" s="15" t="s">
        <v>8</v>
      </c>
      <c r="B2" s="88"/>
      <c r="C2" s="88"/>
      <c r="D2" s="88"/>
      <c r="E2" s="88"/>
      <c r="F2" s="88"/>
      <c r="G2" s="65"/>
      <c r="H2" s="10" t="s">
        <v>72</v>
      </c>
      <c r="I2" s="76"/>
      <c r="J2" s="12"/>
      <c r="K2" s="13"/>
      <c r="L2" s="13"/>
      <c r="M2" s="13"/>
      <c r="N2" s="14"/>
    </row>
    <row r="3" spans="1:15" x14ac:dyDescent="0.25">
      <c r="A3" s="15" t="s">
        <v>9</v>
      </c>
      <c r="B3" s="88"/>
      <c r="C3" s="88"/>
      <c r="D3" s="88"/>
      <c r="E3" s="88"/>
      <c r="F3" s="88"/>
      <c r="G3" s="65"/>
      <c r="H3" s="10" t="s">
        <v>10</v>
      </c>
      <c r="I3" s="76"/>
      <c r="J3" s="16"/>
      <c r="K3" s="10" t="s">
        <v>73</v>
      </c>
      <c r="L3" s="17"/>
      <c r="M3" s="17"/>
      <c r="N3" s="14"/>
    </row>
    <row r="4" spans="1:15" x14ac:dyDescent="0.25">
      <c r="A4" s="15" t="s">
        <v>11</v>
      </c>
      <c r="B4" s="89">
        <v>663191</v>
      </c>
      <c r="C4" s="90" t="s">
        <v>12</v>
      </c>
      <c r="D4" s="88"/>
      <c r="E4" s="88"/>
      <c r="F4" s="88"/>
      <c r="G4" s="65"/>
      <c r="H4" s="10" t="s">
        <v>70</v>
      </c>
      <c r="I4" s="76"/>
      <c r="J4" s="13" t="s">
        <v>12</v>
      </c>
      <c r="K4" s="12"/>
      <c r="L4" s="13"/>
      <c r="M4" s="13"/>
      <c r="N4" s="14"/>
    </row>
    <row r="5" spans="1:15" x14ac:dyDescent="0.25">
      <c r="A5" s="18" t="s">
        <v>13</v>
      </c>
      <c r="B5" s="19" t="s">
        <v>14</v>
      </c>
      <c r="C5" s="19"/>
      <c r="D5" s="19"/>
      <c r="E5" s="19"/>
      <c r="F5" s="19"/>
      <c r="G5" s="20"/>
      <c r="H5" s="10" t="s">
        <v>15</v>
      </c>
      <c r="I5" s="76"/>
      <c r="J5" s="13"/>
      <c r="K5" s="21"/>
      <c r="L5" s="21"/>
      <c r="M5" s="13"/>
      <c r="N5" s="14"/>
    </row>
    <row r="6" spans="1:15" ht="25.5" x14ac:dyDescent="0.35">
      <c r="A6" s="134" t="s">
        <v>62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6"/>
    </row>
    <row r="7" spans="1:15" ht="15.75" x14ac:dyDescent="0.25">
      <c r="A7" s="122" t="s">
        <v>74</v>
      </c>
      <c r="B7" s="123"/>
      <c r="C7" s="145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4"/>
    </row>
    <row r="8" spans="1:15" x14ac:dyDescent="0.25">
      <c r="A8" s="10" t="s">
        <v>16</v>
      </c>
      <c r="B8" s="11"/>
      <c r="C8" s="91"/>
      <c r="D8" s="12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5" x14ac:dyDescent="0.25">
      <c r="A9" s="10" t="s">
        <v>17</v>
      </c>
      <c r="B9" s="11"/>
      <c r="C9" s="77"/>
      <c r="D9" s="146"/>
      <c r="E9" s="146"/>
      <c r="F9" s="146"/>
      <c r="G9" s="146"/>
      <c r="H9" s="146"/>
      <c r="I9" s="146"/>
      <c r="J9" s="146"/>
      <c r="K9" s="146"/>
      <c r="L9" s="13"/>
      <c r="M9" s="13"/>
      <c r="N9" s="14"/>
    </row>
    <row r="10" spans="1:15" x14ac:dyDescent="0.25">
      <c r="A10" s="23" t="s">
        <v>18</v>
      </c>
      <c r="B10" s="24"/>
      <c r="C10" s="77"/>
      <c r="D10" s="25"/>
      <c r="E10" s="26"/>
      <c r="F10" s="13"/>
      <c r="G10" s="13"/>
      <c r="H10" s="27"/>
      <c r="I10" s="13"/>
      <c r="J10" s="27"/>
      <c r="K10" s="13"/>
      <c r="L10" s="26"/>
      <c r="M10" s="26"/>
      <c r="N10" s="28"/>
    </row>
    <row r="11" spans="1:15" x14ac:dyDescent="0.25">
      <c r="A11" s="10" t="s">
        <v>19</v>
      </c>
      <c r="B11" s="11"/>
      <c r="C11" s="11"/>
      <c r="D11" s="11"/>
      <c r="E11" s="11"/>
      <c r="F11" s="11"/>
      <c r="G11" s="29"/>
      <c r="H11" s="30" t="s">
        <v>20</v>
      </c>
      <c r="I11" s="29"/>
      <c r="J11" s="31" t="s">
        <v>21</v>
      </c>
      <c r="K11" s="29"/>
      <c r="L11" s="29" t="s">
        <v>22</v>
      </c>
      <c r="M11" s="29"/>
      <c r="N11" s="32" t="s">
        <v>23</v>
      </c>
    </row>
    <row r="12" spans="1:15" x14ac:dyDescent="0.25">
      <c r="A12" s="33" t="s">
        <v>24</v>
      </c>
      <c r="B12" s="22"/>
      <c r="C12" s="78"/>
      <c r="D12" s="78"/>
      <c r="E12" s="79"/>
      <c r="F12" s="10" t="s">
        <v>25</v>
      </c>
      <c r="G12" s="11"/>
      <c r="H12" s="11"/>
      <c r="I12" s="11"/>
      <c r="J12" s="13" t="s">
        <v>12</v>
      </c>
      <c r="K12" s="35" t="s">
        <v>12</v>
      </c>
      <c r="L12" s="13"/>
      <c r="M12" s="13"/>
      <c r="N12" s="14"/>
    </row>
    <row r="13" spans="1:15" x14ac:dyDescent="0.25">
      <c r="A13" s="36"/>
      <c r="B13" s="37" t="s">
        <v>12</v>
      </c>
      <c r="C13" s="26"/>
      <c r="D13" s="26"/>
      <c r="E13" s="28"/>
      <c r="F13" s="10" t="s">
        <v>26</v>
      </c>
      <c r="G13" s="11"/>
      <c r="H13" s="11"/>
      <c r="I13" s="11"/>
      <c r="J13" s="13" t="s">
        <v>12</v>
      </c>
      <c r="K13" s="35"/>
      <c r="L13" s="13"/>
      <c r="M13" s="13"/>
      <c r="N13" s="14"/>
    </row>
    <row r="14" spans="1:15" x14ac:dyDescent="0.25">
      <c r="A14" s="33" t="s">
        <v>27</v>
      </c>
      <c r="B14" s="78"/>
      <c r="C14" s="78"/>
      <c r="D14" s="78"/>
      <c r="E14" s="79"/>
      <c r="F14" s="10" t="s">
        <v>28</v>
      </c>
      <c r="G14" s="11"/>
      <c r="H14" s="11"/>
      <c r="I14" s="11"/>
      <c r="J14" s="11"/>
      <c r="K14" s="11"/>
      <c r="L14" s="38"/>
      <c r="M14" s="38"/>
      <c r="N14" s="38"/>
    </row>
    <row r="15" spans="1:15" x14ac:dyDescent="0.25">
      <c r="A15" s="36"/>
      <c r="B15" s="80"/>
      <c r="C15" s="77"/>
      <c r="D15" s="77"/>
      <c r="E15" s="81"/>
      <c r="F15" s="33" t="s">
        <v>29</v>
      </c>
      <c r="G15" s="22"/>
      <c r="H15" s="22"/>
      <c r="I15" s="22"/>
      <c r="J15" s="22"/>
      <c r="K15" s="39" t="s">
        <v>30</v>
      </c>
      <c r="L15" s="125">
        <f>SUM(L14+M14+N14)/300</f>
        <v>0</v>
      </c>
      <c r="M15" s="126"/>
      <c r="N15" s="127"/>
    </row>
    <row r="16" spans="1:15" x14ac:dyDescent="0.25">
      <c r="A16" s="33" t="s">
        <v>31</v>
      </c>
      <c r="B16" s="22"/>
      <c r="C16" s="78"/>
      <c r="D16" s="78"/>
      <c r="E16" s="79"/>
      <c r="F16" s="107" t="s">
        <v>32</v>
      </c>
      <c r="G16" s="105"/>
      <c r="H16" s="105"/>
      <c r="I16" s="105"/>
      <c r="J16" s="105"/>
      <c r="K16" s="106" t="s">
        <v>33</v>
      </c>
      <c r="L16" s="147">
        <v>0</v>
      </c>
      <c r="M16" s="148"/>
      <c r="N16" s="149"/>
      <c r="O16" s="108" t="s">
        <v>82</v>
      </c>
    </row>
    <row r="17" spans="1:14" x14ac:dyDescent="0.25">
      <c r="A17" s="36"/>
      <c r="B17" s="37"/>
      <c r="C17" s="26"/>
      <c r="D17" s="26"/>
      <c r="E17" s="28"/>
      <c r="F17" s="40" t="s">
        <v>34</v>
      </c>
      <c r="G17" s="29"/>
      <c r="H17" s="29"/>
      <c r="I17" s="29"/>
      <c r="J17" s="29"/>
      <c r="K17" s="41" t="s">
        <v>35</v>
      </c>
      <c r="L17" s="116">
        <v>5.2</v>
      </c>
      <c r="M17" s="131"/>
      <c r="N17" s="117"/>
    </row>
    <row r="18" spans="1:14" x14ac:dyDescent="0.25">
      <c r="A18" s="33" t="s">
        <v>36</v>
      </c>
      <c r="B18" s="78"/>
      <c r="C18" s="78"/>
      <c r="D18" s="78"/>
      <c r="E18" s="79"/>
      <c r="F18" s="24" t="s">
        <v>37</v>
      </c>
      <c r="G18" s="24"/>
      <c r="H18" s="24"/>
      <c r="I18" s="24"/>
      <c r="J18" s="24"/>
      <c r="K18" s="24"/>
      <c r="L18" s="128">
        <f>SUM(L15*L16+L17)</f>
        <v>5.2</v>
      </c>
      <c r="M18" s="129"/>
      <c r="N18" s="130"/>
    </row>
    <row r="19" spans="1:14" x14ac:dyDescent="0.25">
      <c r="A19" s="36"/>
      <c r="B19" s="37"/>
      <c r="C19" s="26"/>
      <c r="D19" s="26"/>
      <c r="E19" s="28"/>
      <c r="F19" s="24" t="s">
        <v>38</v>
      </c>
      <c r="G19" s="24"/>
      <c r="H19" s="24"/>
      <c r="I19" s="24"/>
      <c r="J19" s="24"/>
      <c r="K19" s="24"/>
      <c r="L19" s="116">
        <v>6</v>
      </c>
      <c r="M19" s="131"/>
      <c r="N19" s="117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33" t="s">
        <v>39</v>
      </c>
      <c r="B21" s="22"/>
      <c r="C21" s="22"/>
      <c r="D21" s="22"/>
      <c r="E21" s="34"/>
      <c r="F21" s="42" t="s">
        <v>40</v>
      </c>
      <c r="G21" s="132" t="s">
        <v>41</v>
      </c>
      <c r="H21" s="133"/>
      <c r="I21" s="132" t="s">
        <v>42</v>
      </c>
      <c r="J21" s="133"/>
      <c r="K21" s="132" t="s">
        <v>43</v>
      </c>
      <c r="L21" s="133"/>
      <c r="M21" s="132" t="s">
        <v>44</v>
      </c>
      <c r="N21" s="133"/>
    </row>
    <row r="22" spans="1:14" x14ac:dyDescent="0.25">
      <c r="A22" s="23" t="s">
        <v>45</v>
      </c>
      <c r="B22" s="24"/>
      <c r="C22" s="24"/>
      <c r="D22" s="24"/>
      <c r="E22" s="20"/>
      <c r="F22" s="43"/>
      <c r="G22" s="120"/>
      <c r="H22" s="121"/>
      <c r="I22" s="120" t="s">
        <v>46</v>
      </c>
      <c r="J22" s="121"/>
      <c r="K22" s="120" t="s">
        <v>47</v>
      </c>
      <c r="L22" s="121"/>
      <c r="M22" s="120" t="s">
        <v>47</v>
      </c>
      <c r="N22" s="121"/>
    </row>
    <row r="23" spans="1:14" x14ac:dyDescent="0.25">
      <c r="A23" s="10" t="s">
        <v>48</v>
      </c>
      <c r="B23" s="11"/>
      <c r="C23" s="11"/>
      <c r="D23" s="11"/>
      <c r="E23" s="44"/>
      <c r="F23" s="45"/>
      <c r="G23" s="110"/>
      <c r="H23" s="111"/>
      <c r="I23" s="112" t="s">
        <v>49</v>
      </c>
      <c r="J23" s="113"/>
      <c r="K23" s="112" t="s">
        <v>49</v>
      </c>
      <c r="L23" s="113"/>
      <c r="M23" s="112" t="s">
        <v>49</v>
      </c>
      <c r="N23" s="113"/>
    </row>
    <row r="24" spans="1:14" x14ac:dyDescent="0.25">
      <c r="A24" s="23" t="s">
        <v>50</v>
      </c>
      <c r="B24" s="24"/>
      <c r="C24" s="24"/>
      <c r="D24" s="24"/>
      <c r="E24" s="20"/>
      <c r="F24" s="45"/>
      <c r="G24" s="110"/>
      <c r="H24" s="111"/>
      <c r="I24" s="114">
        <v>0</v>
      </c>
      <c r="J24" s="115"/>
      <c r="K24" s="116">
        <f>L18</f>
        <v>5.2</v>
      </c>
      <c r="L24" s="117"/>
      <c r="M24" s="118">
        <f>I24*K24</f>
        <v>0</v>
      </c>
      <c r="N24" s="119"/>
    </row>
    <row r="25" spans="1:14" x14ac:dyDescent="0.25">
      <c r="A25" s="9"/>
      <c r="B25" s="9"/>
      <c r="C25" s="9"/>
      <c r="D25" s="9"/>
      <c r="E25" s="9"/>
      <c r="F25" s="46" t="s">
        <v>12</v>
      </c>
      <c r="G25" s="47"/>
      <c r="H25" s="47"/>
      <c r="I25" s="9"/>
      <c r="J25" s="9"/>
      <c r="K25" s="11"/>
      <c r="L25" s="44"/>
      <c r="M25" s="9"/>
      <c r="N25" s="9"/>
    </row>
    <row r="26" spans="1:14" x14ac:dyDescent="0.25">
      <c r="A26" s="10" t="s">
        <v>51</v>
      </c>
      <c r="B26" s="11"/>
      <c r="C26" s="11"/>
      <c r="D26" s="11"/>
      <c r="E26" s="44"/>
      <c r="F26" s="45"/>
      <c r="G26" s="110"/>
      <c r="H26" s="111"/>
      <c r="I26" s="112" t="s">
        <v>49</v>
      </c>
      <c r="J26" s="113"/>
      <c r="K26" s="112" t="s">
        <v>49</v>
      </c>
      <c r="L26" s="113"/>
      <c r="M26" s="112" t="s">
        <v>49</v>
      </c>
      <c r="N26" s="113"/>
    </row>
    <row r="27" spans="1:14" x14ac:dyDescent="0.25">
      <c r="A27" s="23" t="s">
        <v>52</v>
      </c>
      <c r="B27" s="24"/>
      <c r="C27" s="24"/>
      <c r="D27" s="24"/>
      <c r="E27" s="20"/>
      <c r="F27" s="45"/>
      <c r="G27" s="110"/>
      <c r="H27" s="111"/>
      <c r="I27" s="114">
        <v>0</v>
      </c>
      <c r="J27" s="115"/>
      <c r="K27" s="116">
        <f>L18</f>
        <v>5.2</v>
      </c>
      <c r="L27" s="117"/>
      <c r="M27" s="118">
        <f>SUM(I27*K27)</f>
        <v>0</v>
      </c>
      <c r="N27" s="119"/>
    </row>
    <row r="28" spans="1:14" x14ac:dyDescent="0.25">
      <c r="A28" s="23"/>
      <c r="B28" s="24"/>
      <c r="C28" s="24"/>
      <c r="D28" s="24"/>
      <c r="E28" s="20"/>
      <c r="F28" s="43"/>
      <c r="G28" s="43"/>
      <c r="H28" s="48"/>
      <c r="I28" s="43"/>
      <c r="J28" s="48"/>
      <c r="K28" s="43"/>
      <c r="L28" s="48"/>
      <c r="M28" s="43"/>
      <c r="N28" s="48"/>
    </row>
    <row r="29" spans="1:14" x14ac:dyDescent="0.25">
      <c r="A29" s="10" t="s">
        <v>48</v>
      </c>
      <c r="B29" s="11"/>
      <c r="C29" s="11"/>
      <c r="D29" s="11"/>
      <c r="E29" s="44"/>
      <c r="F29" s="45"/>
      <c r="G29" s="110"/>
      <c r="H29" s="111"/>
      <c r="I29" s="112" t="s">
        <v>49</v>
      </c>
      <c r="J29" s="113"/>
      <c r="K29" s="112" t="s">
        <v>49</v>
      </c>
      <c r="L29" s="113"/>
      <c r="M29" s="112" t="s">
        <v>49</v>
      </c>
      <c r="N29" s="113"/>
    </row>
    <row r="30" spans="1:14" x14ac:dyDescent="0.25">
      <c r="A30" s="23" t="s">
        <v>50</v>
      </c>
      <c r="B30" s="24"/>
      <c r="C30" s="24"/>
      <c r="D30" s="24"/>
      <c r="E30" s="20"/>
      <c r="F30" s="45"/>
      <c r="G30" s="110"/>
      <c r="H30" s="111"/>
      <c r="I30" s="114">
        <v>0</v>
      </c>
      <c r="J30" s="115"/>
      <c r="K30" s="116">
        <f>L18</f>
        <v>5.2</v>
      </c>
      <c r="L30" s="117"/>
      <c r="M30" s="118">
        <f>SUM(I30*K30)</f>
        <v>0</v>
      </c>
      <c r="N30" s="119"/>
    </row>
    <row r="31" spans="1:14" x14ac:dyDescent="0.25">
      <c r="A31" s="9"/>
      <c r="B31" s="9"/>
      <c r="C31" s="9"/>
      <c r="D31" s="9"/>
      <c r="E31" s="9"/>
      <c r="F31" s="46" t="s">
        <v>12</v>
      </c>
      <c r="G31" s="47"/>
      <c r="H31" s="47"/>
      <c r="I31" s="9"/>
      <c r="J31" s="9"/>
      <c r="K31" s="11"/>
      <c r="L31" s="44"/>
      <c r="M31" s="9"/>
      <c r="N31" s="9"/>
    </row>
    <row r="32" spans="1:14" x14ac:dyDescent="0.25">
      <c r="A32" s="10" t="s">
        <v>51</v>
      </c>
      <c r="B32" s="11"/>
      <c r="C32" s="11"/>
      <c r="D32" s="11"/>
      <c r="E32" s="44"/>
      <c r="F32" s="45"/>
      <c r="G32" s="110"/>
      <c r="H32" s="111"/>
      <c r="I32" s="112" t="s">
        <v>49</v>
      </c>
      <c r="J32" s="113"/>
      <c r="K32" s="112" t="s">
        <v>49</v>
      </c>
      <c r="L32" s="113"/>
      <c r="M32" s="112" t="s">
        <v>49</v>
      </c>
      <c r="N32" s="113"/>
    </row>
    <row r="33" spans="1:14" x14ac:dyDescent="0.25">
      <c r="A33" s="23" t="s">
        <v>52</v>
      </c>
      <c r="B33" s="24"/>
      <c r="C33" s="24"/>
      <c r="D33" s="24"/>
      <c r="E33" s="20"/>
      <c r="F33" s="45"/>
      <c r="G33" s="110"/>
      <c r="H33" s="111"/>
      <c r="I33" s="114">
        <v>0</v>
      </c>
      <c r="J33" s="115"/>
      <c r="K33" s="116">
        <f>L18</f>
        <v>5.2</v>
      </c>
      <c r="L33" s="117"/>
      <c r="M33" s="118">
        <f>SUM(I33*K33)</f>
        <v>0</v>
      </c>
      <c r="N33" s="119"/>
    </row>
    <row r="34" spans="1:14" x14ac:dyDescent="0.25">
      <c r="A34" s="9"/>
      <c r="B34" s="9"/>
      <c r="C34" s="9"/>
      <c r="D34" s="9"/>
      <c r="E34" s="9"/>
      <c r="F34" s="49"/>
      <c r="G34" s="50"/>
      <c r="H34" s="50"/>
      <c r="I34" s="51" t="s">
        <v>12</v>
      </c>
      <c r="J34" s="51"/>
      <c r="K34" s="52"/>
      <c r="L34" s="52"/>
      <c r="M34" s="53"/>
      <c r="N34" s="53"/>
    </row>
    <row r="35" spans="1:14" x14ac:dyDescent="0.25">
      <c r="A35" s="10" t="s">
        <v>48</v>
      </c>
      <c r="B35" s="11"/>
      <c r="C35" s="11"/>
      <c r="D35" s="11"/>
      <c r="E35" s="44"/>
      <c r="F35" s="45"/>
      <c r="G35" s="110"/>
      <c r="H35" s="111"/>
      <c r="I35" s="112" t="s">
        <v>49</v>
      </c>
      <c r="J35" s="113"/>
      <c r="K35" s="112" t="s">
        <v>49</v>
      </c>
      <c r="L35" s="113"/>
      <c r="M35" s="112" t="s">
        <v>49</v>
      </c>
      <c r="N35" s="113"/>
    </row>
    <row r="36" spans="1:14" x14ac:dyDescent="0.25">
      <c r="A36" s="23" t="s">
        <v>50</v>
      </c>
      <c r="B36" s="24"/>
      <c r="C36" s="24"/>
      <c r="D36" s="24"/>
      <c r="E36" s="20"/>
      <c r="F36" s="45"/>
      <c r="G36" s="110"/>
      <c r="H36" s="111"/>
      <c r="I36" s="114">
        <v>0</v>
      </c>
      <c r="J36" s="115"/>
      <c r="K36" s="116">
        <f>L18</f>
        <v>5.2</v>
      </c>
      <c r="L36" s="117"/>
      <c r="M36" s="118">
        <f>SUM(I36*K36)</f>
        <v>0</v>
      </c>
      <c r="N36" s="119"/>
    </row>
    <row r="37" spans="1:14" x14ac:dyDescent="0.25">
      <c r="A37" s="9"/>
      <c r="B37" s="9"/>
      <c r="C37" s="9"/>
      <c r="D37" s="9"/>
      <c r="E37" s="9"/>
      <c r="F37" s="46" t="s">
        <v>12</v>
      </c>
      <c r="G37" s="47"/>
      <c r="H37" s="47"/>
      <c r="I37" s="9"/>
      <c r="J37" s="9"/>
      <c r="K37" s="11"/>
      <c r="L37" s="44"/>
      <c r="M37" s="9"/>
      <c r="N37" s="9"/>
    </row>
    <row r="38" spans="1:14" x14ac:dyDescent="0.25">
      <c r="A38" s="10" t="s">
        <v>51</v>
      </c>
      <c r="B38" s="11"/>
      <c r="C38" s="11"/>
      <c r="D38" s="11"/>
      <c r="E38" s="44"/>
      <c r="F38" s="45"/>
      <c r="G38" s="110"/>
      <c r="H38" s="111"/>
      <c r="I38" s="112" t="s">
        <v>49</v>
      </c>
      <c r="J38" s="113"/>
      <c r="K38" s="112" t="s">
        <v>49</v>
      </c>
      <c r="L38" s="113"/>
      <c r="M38" s="112" t="s">
        <v>49</v>
      </c>
      <c r="N38" s="113"/>
    </row>
    <row r="39" spans="1:14" x14ac:dyDescent="0.25">
      <c r="A39" s="23" t="s">
        <v>52</v>
      </c>
      <c r="B39" s="24"/>
      <c r="C39" s="24"/>
      <c r="D39" s="24"/>
      <c r="E39" s="20"/>
      <c r="F39" s="45"/>
      <c r="G39" s="110"/>
      <c r="H39" s="111"/>
      <c r="I39" s="114">
        <v>0</v>
      </c>
      <c r="J39" s="115"/>
      <c r="K39" s="116">
        <f>L18</f>
        <v>5.2</v>
      </c>
      <c r="L39" s="117"/>
      <c r="M39" s="118">
        <f>SUM(I39*K39)</f>
        <v>0</v>
      </c>
      <c r="N39" s="119"/>
    </row>
    <row r="40" spans="1:14" x14ac:dyDescent="0.25">
      <c r="A40" s="9"/>
      <c r="B40" s="9"/>
      <c r="C40" s="9"/>
      <c r="D40" s="9"/>
      <c r="E40" s="9"/>
      <c r="F40" s="46"/>
      <c r="G40" s="47"/>
      <c r="H40" s="47"/>
      <c r="I40" s="9"/>
      <c r="J40" s="9"/>
      <c r="K40" s="11"/>
      <c r="L40" s="44"/>
      <c r="M40" s="9"/>
      <c r="N40" s="9"/>
    </row>
    <row r="41" spans="1:14" x14ac:dyDescent="0.25">
      <c r="A41" s="10" t="s">
        <v>53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37">
        <f>SUM(M24:N39)</f>
        <v>0</v>
      </c>
      <c r="N41" s="138"/>
    </row>
    <row r="42" spans="1:14" x14ac:dyDescent="0.25">
      <c r="A42" s="10" t="s">
        <v>54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39">
        <f>M41/L18*6</f>
        <v>0</v>
      </c>
      <c r="N42" s="140"/>
    </row>
    <row r="43" spans="1:14" x14ac:dyDescent="0.25">
      <c r="A43" s="10" t="s">
        <v>55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8">
        <v>0</v>
      </c>
      <c r="N43" s="119"/>
    </row>
    <row r="44" spans="1:14" ht="15.75" thickBot="1" x14ac:dyDescent="0.3">
      <c r="A44" s="10" t="s">
        <v>56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41">
        <v>0</v>
      </c>
      <c r="N44" s="142"/>
    </row>
    <row r="45" spans="1:14" ht="16.5" thickTop="1" thickBot="1" x14ac:dyDescent="0.3">
      <c r="A45" s="10" t="s">
        <v>57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43">
        <f>M42</f>
        <v>0</v>
      </c>
      <c r="N45" s="144"/>
    </row>
    <row r="46" spans="1:14" ht="15.75" thickTop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54" t="s">
        <v>12</v>
      </c>
      <c r="N46" s="54" t="s">
        <v>12</v>
      </c>
    </row>
    <row r="47" spans="1:14" x14ac:dyDescent="0.25">
      <c r="A47" s="83" t="s">
        <v>76</v>
      </c>
      <c r="B47" s="55"/>
      <c r="C47" s="55"/>
      <c r="D47" s="56"/>
      <c r="E47" s="82" t="s">
        <v>77</v>
      </c>
      <c r="F47" s="55"/>
      <c r="G47" s="55"/>
      <c r="H47" s="55"/>
      <c r="I47" s="55"/>
      <c r="J47" s="56"/>
      <c r="K47" s="82" t="s">
        <v>79</v>
      </c>
      <c r="L47" s="57"/>
      <c r="M47" s="57"/>
      <c r="N47" s="58"/>
    </row>
    <row r="48" spans="1:14" x14ac:dyDescent="0.25">
      <c r="A48" s="84"/>
      <c r="B48" s="59"/>
      <c r="C48" s="59"/>
      <c r="D48" s="60"/>
      <c r="E48" s="71" t="s">
        <v>78</v>
      </c>
      <c r="F48" s="59"/>
      <c r="G48" s="59"/>
      <c r="H48" s="59"/>
      <c r="I48" s="59"/>
      <c r="J48" s="60"/>
      <c r="K48" s="71"/>
      <c r="L48" s="61"/>
      <c r="M48" s="61"/>
      <c r="N48" s="62"/>
    </row>
    <row r="49" spans="1:14" x14ac:dyDescent="0.25">
      <c r="A49" s="84"/>
      <c r="B49" s="59"/>
      <c r="C49" s="59"/>
      <c r="D49" s="60"/>
      <c r="E49" s="71" t="s">
        <v>58</v>
      </c>
      <c r="F49" s="59"/>
      <c r="G49" s="59"/>
      <c r="H49" s="59"/>
      <c r="I49" s="59"/>
      <c r="J49" s="60"/>
      <c r="K49" s="71"/>
      <c r="L49" s="61"/>
      <c r="M49" s="61"/>
      <c r="N49" s="62"/>
    </row>
    <row r="50" spans="1:14" x14ac:dyDescent="0.25">
      <c r="A50" s="63"/>
      <c r="B50" s="59"/>
      <c r="C50" s="59"/>
      <c r="D50" s="60"/>
      <c r="E50" s="71" t="s">
        <v>75</v>
      </c>
      <c r="F50" s="59"/>
      <c r="G50" s="59"/>
      <c r="H50" s="59"/>
      <c r="I50" s="59"/>
      <c r="J50" s="60"/>
      <c r="K50" s="63"/>
      <c r="L50" s="61"/>
      <c r="M50" s="61"/>
      <c r="N50" s="62"/>
    </row>
    <row r="51" spans="1:14" x14ac:dyDescent="0.25">
      <c r="A51" s="63"/>
      <c r="B51" s="59"/>
      <c r="C51" s="59"/>
      <c r="D51" s="60"/>
      <c r="E51" s="71"/>
      <c r="F51" s="59"/>
      <c r="G51" s="59"/>
      <c r="H51" s="59"/>
      <c r="I51" s="59"/>
      <c r="J51" s="60"/>
      <c r="K51" s="64"/>
      <c r="L51" s="61"/>
      <c r="M51" s="61"/>
      <c r="N51" s="62"/>
    </row>
    <row r="52" spans="1:14" x14ac:dyDescent="0.25">
      <c r="A52" s="23" t="s">
        <v>40</v>
      </c>
      <c r="B52" s="24"/>
      <c r="C52" s="66"/>
      <c r="D52" s="67"/>
      <c r="E52" s="24" t="s">
        <v>40</v>
      </c>
      <c r="F52" s="24"/>
      <c r="G52" s="68"/>
      <c r="H52" s="24"/>
      <c r="I52" s="24"/>
      <c r="J52" s="20"/>
      <c r="K52" s="24" t="s">
        <v>40</v>
      </c>
      <c r="L52" s="24"/>
      <c r="M52" s="66"/>
      <c r="N52" s="67"/>
    </row>
    <row r="53" spans="1:14" ht="15.75" thickBot="1" x14ac:dyDescent="0.3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</row>
    <row r="54" spans="1:14" ht="15.75" thickTop="1" x14ac:dyDescent="0.25">
      <c r="A54" s="70" t="s">
        <v>59</v>
      </c>
      <c r="B54" s="71"/>
      <c r="C54" s="71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25">
      <c r="A55" s="70" t="s">
        <v>60</v>
      </c>
      <c r="B55" s="71"/>
      <c r="C55" s="71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25">
      <c r="A56" s="70" t="s">
        <v>64</v>
      </c>
      <c r="B56" s="71"/>
      <c r="C56" s="71"/>
      <c r="D56" s="9"/>
      <c r="E56" s="9"/>
      <c r="F56" s="85" t="s">
        <v>65</v>
      </c>
      <c r="G56" s="86"/>
      <c r="H56" s="87" t="s">
        <v>81</v>
      </c>
      <c r="I56" s="9"/>
      <c r="J56" s="9"/>
      <c r="K56" s="9"/>
      <c r="L56" s="9"/>
      <c r="M56" s="9"/>
      <c r="N56" s="9"/>
    </row>
    <row r="57" spans="1:14" x14ac:dyDescent="0.25">
      <c r="A57" s="72"/>
      <c r="B57" s="73"/>
      <c r="C57" s="73"/>
      <c r="D57" s="74"/>
      <c r="E57" s="74"/>
      <c r="F57" s="85" t="s">
        <v>66</v>
      </c>
      <c r="G57" s="86"/>
      <c r="H57" s="87" t="s">
        <v>68</v>
      </c>
      <c r="I57" s="74"/>
      <c r="J57" s="74"/>
      <c r="K57" s="9"/>
      <c r="L57" s="9"/>
      <c r="M57" s="9"/>
      <c r="N57" s="9"/>
    </row>
    <row r="58" spans="1:14" x14ac:dyDescent="0.25">
      <c r="A58" s="72"/>
      <c r="B58" s="71"/>
      <c r="C58" s="71"/>
      <c r="D58" s="9"/>
      <c r="E58" s="9"/>
      <c r="F58" s="85" t="s">
        <v>67</v>
      </c>
      <c r="G58" s="86"/>
      <c r="H58" s="87" t="s">
        <v>69</v>
      </c>
      <c r="I58" s="9"/>
      <c r="J58" s="9"/>
      <c r="K58" s="9"/>
      <c r="L58" s="9"/>
      <c r="M58" s="9"/>
      <c r="N58" s="9"/>
    </row>
    <row r="59" spans="1:14" x14ac:dyDescent="0.25">
      <c r="A59" s="70" t="s">
        <v>80</v>
      </c>
      <c r="B59" s="71"/>
      <c r="C59" s="71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25">
      <c r="A60" s="70" t="s">
        <v>61</v>
      </c>
      <c r="B60" s="71"/>
      <c r="C60" s="71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</sheetData>
  <mergeCells count="69">
    <mergeCell ref="M41:N41"/>
    <mergeCell ref="M42:N42"/>
    <mergeCell ref="M43:N43"/>
    <mergeCell ref="M44:N44"/>
    <mergeCell ref="M45:N45"/>
    <mergeCell ref="A6:N6"/>
    <mergeCell ref="G38:H38"/>
    <mergeCell ref="I38:J38"/>
    <mergeCell ref="K38:L38"/>
    <mergeCell ref="M38:N38"/>
    <mergeCell ref="G32:H32"/>
    <mergeCell ref="I32:J32"/>
    <mergeCell ref="K32:L32"/>
    <mergeCell ref="M32:N32"/>
    <mergeCell ref="G33:H33"/>
    <mergeCell ref="I33:J33"/>
    <mergeCell ref="K33:L33"/>
    <mergeCell ref="M33:N33"/>
    <mergeCell ref="G29:H29"/>
    <mergeCell ref="I29:J29"/>
    <mergeCell ref="K29:L29"/>
    <mergeCell ref="G39:H39"/>
    <mergeCell ref="I39:J39"/>
    <mergeCell ref="K39:L39"/>
    <mergeCell ref="M39:N39"/>
    <mergeCell ref="G35:H35"/>
    <mergeCell ref="I35:J35"/>
    <mergeCell ref="K35:L35"/>
    <mergeCell ref="M35:N35"/>
    <mergeCell ref="G36:H36"/>
    <mergeCell ref="I36:J36"/>
    <mergeCell ref="K36:L36"/>
    <mergeCell ref="M36:N36"/>
    <mergeCell ref="M29:N29"/>
    <mergeCell ref="G30:H30"/>
    <mergeCell ref="I30:J30"/>
    <mergeCell ref="K30:L30"/>
    <mergeCell ref="M30:N30"/>
    <mergeCell ref="G26:H26"/>
    <mergeCell ref="I26:J26"/>
    <mergeCell ref="K26:L26"/>
    <mergeCell ref="M26:N26"/>
    <mergeCell ref="G27:H27"/>
    <mergeCell ref="I27:J27"/>
    <mergeCell ref="K27:L27"/>
    <mergeCell ref="M27:N27"/>
    <mergeCell ref="G23:H23"/>
    <mergeCell ref="I23:J23"/>
    <mergeCell ref="K23:L23"/>
    <mergeCell ref="M23:N23"/>
    <mergeCell ref="G24:H24"/>
    <mergeCell ref="I24:J24"/>
    <mergeCell ref="K24:L24"/>
    <mergeCell ref="M24:N24"/>
    <mergeCell ref="G22:H22"/>
    <mergeCell ref="I22:J22"/>
    <mergeCell ref="K22:L22"/>
    <mergeCell ref="M22:N22"/>
    <mergeCell ref="A7:N7"/>
    <mergeCell ref="D9:K9"/>
    <mergeCell ref="L15:N15"/>
    <mergeCell ref="L16:N16"/>
    <mergeCell ref="L17:N17"/>
    <mergeCell ref="L18:N18"/>
    <mergeCell ref="L19:N19"/>
    <mergeCell ref="G21:H21"/>
    <mergeCell ref="I21:J21"/>
    <mergeCell ref="K21:L21"/>
    <mergeCell ref="M21:N21"/>
  </mergeCells>
  <printOptions horizontalCentered="1"/>
  <pageMargins left="0.11811023622047245" right="0.11811023622047245" top="0.78740157480314965" bottom="0.19685039370078741" header="0.31496062992125984" footer="0.31496062992125984"/>
  <pageSetup paperSize="9" scale="78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CBEE8-FBC6-47B0-A1CE-40E9336381D6}">
  <dimension ref="A1:E6"/>
  <sheetViews>
    <sheetView workbookViewId="0">
      <selection activeCell="E5" sqref="E5"/>
    </sheetView>
  </sheetViews>
  <sheetFormatPr defaultRowHeight="15" x14ac:dyDescent="0.25"/>
  <cols>
    <col min="1" max="1" width="18.28515625" bestFit="1" customWidth="1"/>
    <col min="2" max="5" width="15.85546875" customWidth="1"/>
  </cols>
  <sheetData>
    <row r="1" spans="1:5" ht="21" x14ac:dyDescent="0.35">
      <c r="A1" s="1" t="s">
        <v>0</v>
      </c>
    </row>
    <row r="2" spans="1:5" ht="18.75" x14ac:dyDescent="0.3">
      <c r="A2" s="2"/>
      <c r="B2" s="3">
        <v>2021</v>
      </c>
      <c r="C2" s="3" t="s">
        <v>5</v>
      </c>
      <c r="D2" s="3">
        <v>2022</v>
      </c>
      <c r="E2" s="3">
        <v>2023</v>
      </c>
    </row>
    <row r="3" spans="1:5" ht="18.75" x14ac:dyDescent="0.3">
      <c r="A3" s="4" t="s">
        <v>1</v>
      </c>
      <c r="B3" s="5">
        <v>27.8</v>
      </c>
      <c r="C3" s="5">
        <v>33.799999999999997</v>
      </c>
      <c r="D3" s="5">
        <v>37.1</v>
      </c>
      <c r="E3" s="109">
        <v>41.2</v>
      </c>
    </row>
    <row r="4" spans="1:5" ht="18.75" x14ac:dyDescent="0.3">
      <c r="A4" s="4" t="s">
        <v>2</v>
      </c>
      <c r="B4" s="5">
        <v>31.5</v>
      </c>
      <c r="C4" s="6" t="s">
        <v>6</v>
      </c>
      <c r="D4" s="5">
        <v>40.5</v>
      </c>
      <c r="E4" s="109">
        <v>45.2</v>
      </c>
    </row>
    <row r="5" spans="1:5" ht="18.75" x14ac:dyDescent="0.3">
      <c r="A5" s="4" t="s">
        <v>3</v>
      </c>
      <c r="B5" s="5">
        <v>27.2</v>
      </c>
      <c r="C5" s="6" t="s">
        <v>6</v>
      </c>
      <c r="D5" s="5">
        <v>36.1</v>
      </c>
      <c r="E5" s="109">
        <v>44.1</v>
      </c>
    </row>
    <row r="6" spans="1:5" ht="18.75" x14ac:dyDescent="0.3">
      <c r="A6" s="4" t="s">
        <v>4</v>
      </c>
      <c r="B6" s="5">
        <v>4.4000000000000004</v>
      </c>
      <c r="C6" s="6" t="s">
        <v>6</v>
      </c>
      <c r="D6" s="5">
        <v>4.7</v>
      </c>
      <c r="E6" s="109">
        <v>5.2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cestovné hotovost</vt:lpstr>
      <vt:lpstr>cestovné BÚ</vt:lpstr>
      <vt:lpstr>Sazby 21 22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Lucie Hájková</cp:lastModifiedBy>
  <cp:lastPrinted>2022-11-10T10:47:26Z</cp:lastPrinted>
  <dcterms:created xsi:type="dcterms:W3CDTF">2022-01-10T14:40:00Z</dcterms:created>
  <dcterms:modified xsi:type="dcterms:W3CDTF">2023-02-22T10:13:27Z</dcterms:modified>
</cp:coreProperties>
</file>